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Dokumentumok\Szabályzatok\Általános közzétételi lista\"/>
    </mc:Choice>
  </mc:AlternateContent>
  <xr:revisionPtr revIDLastSave="0" documentId="13_ncr:1_{EEBF3E49-8908-447F-A94E-93FE0B28AA31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2020" sheetId="6" r:id="rId1"/>
    <sheet name="2021 " sheetId="8" r:id="rId2"/>
    <sheet name="2022" sheetId="5" r:id="rId3"/>
    <sheet name="2023" sheetId="4" r:id="rId4"/>
    <sheet name="2024 " sheetId="7" r:id="rId5"/>
  </sheets>
  <definedNames>
    <definedName name="_xlnm._FilterDatabase" localSheetId="2" hidden="1">'2022'!$A$1:$F$44</definedName>
    <definedName name="_xlnm._FilterDatabase" localSheetId="3" hidden="1">'2023'!$A$1:$F$36</definedName>
    <definedName name="_xlnm._FilterDatabase" localSheetId="4" hidden="1">'2024 '!$A$1:$F$36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7" l="1"/>
  <c r="E13" i="7"/>
  <c r="E18" i="6" l="1"/>
  <c r="E17" i="6"/>
</calcChain>
</file>

<file path=xl/sharedStrings.xml><?xml version="1.0" encoding="utf-8"?>
<sst xmlns="http://schemas.openxmlformats.org/spreadsheetml/2006/main" count="392" uniqueCount="195">
  <si>
    <t>Tárgy</t>
  </si>
  <si>
    <t>Partner</t>
  </si>
  <si>
    <t>Szerz. kezdete</t>
  </si>
  <si>
    <t>Szerz. lejárata</t>
  </si>
  <si>
    <t>Nettó</t>
  </si>
  <si>
    <t>Áram Kőszínház</t>
  </si>
  <si>
    <t>MVM Next Energiakereskedelmi Zrt.</t>
  </si>
  <si>
    <t>Távhő Kőszínház</t>
  </si>
  <si>
    <t>SZÉPHŐ ZRT</t>
  </si>
  <si>
    <t>Áram-Pelikán</t>
  </si>
  <si>
    <t>Bérlet Műhely</t>
  </si>
  <si>
    <t>Alba-Kenyér Zrt.</t>
  </si>
  <si>
    <t>Áram-Raktár</t>
  </si>
  <si>
    <t>NKM Áramszolgáltató Zrt.</t>
  </si>
  <si>
    <t>Víz-Kőszínház</t>
  </si>
  <si>
    <t>Fejérvíz Zrt.</t>
  </si>
  <si>
    <t>Távhő Raktár</t>
  </si>
  <si>
    <t>Gáz Kőszínház</t>
  </si>
  <si>
    <t>Gáz Pelikán</t>
  </si>
  <si>
    <t>Honlap üzemeltetés</t>
  </si>
  <si>
    <t>Önkormányzati Informatikai Központ Non-profit Kft.</t>
  </si>
  <si>
    <t>Szerver szolg.-ÖIK</t>
  </si>
  <si>
    <t>Hostess munka</t>
  </si>
  <si>
    <t>Diák-Navigátor Iskolaszövetk.</t>
  </si>
  <si>
    <t>Bérelt Raktár</t>
  </si>
  <si>
    <t>Tűz,munkavéd. fel.</t>
  </si>
  <si>
    <t>Tökéletes Rendszer Kft.</t>
  </si>
  <si>
    <t>Telefonszámla-Vodafone</t>
  </si>
  <si>
    <t>Vodafone  Magyarország Zrt.</t>
  </si>
  <si>
    <t>M.Telekom Vezetékes Szolg.</t>
  </si>
  <si>
    <t>Magyar Telekom Nyrt.</t>
  </si>
  <si>
    <t>bérlet lakás Oskola</t>
  </si>
  <si>
    <t>Székesfehérvári Városfejlesztési Kft.</t>
  </si>
  <si>
    <t>Fuvarozasi szerz. Burian Gy.</t>
  </si>
  <si>
    <t>Burián Győző e.v.</t>
  </si>
  <si>
    <t>Felvonó karbantartás</t>
  </si>
  <si>
    <t>Kone Felvonó Kft.</t>
  </si>
  <si>
    <t>Humán Navigátor</t>
  </si>
  <si>
    <t>Humán Navigátor Tanácsadó és Szolgáltató Kft.</t>
  </si>
  <si>
    <t>Gazdasági tanácsadás 2021.</t>
  </si>
  <si>
    <t>Szabó József Attila  e.v.</t>
  </si>
  <si>
    <t>Takarítás 2021.</t>
  </si>
  <si>
    <t>Number One Cleaning Kft</t>
  </si>
  <si>
    <t>Vásárolt előadás - Balett 2021.</t>
  </si>
  <si>
    <t>Székesfehérvári Balett Színház</t>
  </si>
  <si>
    <t>Világosítás 2021.</t>
  </si>
  <si>
    <t>ZOLAMÉDIA Kft.</t>
  </si>
  <si>
    <t>NTE- led panelek (25m2)</t>
  </si>
  <si>
    <t>RaM Colosseum Kft</t>
  </si>
  <si>
    <t>NTE- Hangpult beszerzése</t>
  </si>
  <si>
    <t>STUDIOtech Hungary Kft.</t>
  </si>
  <si>
    <t>NTE- Klíma rendszer (Kozák st.)</t>
  </si>
  <si>
    <t>Air Con Energy Kft.</t>
  </si>
  <si>
    <t>Az ember tragédiája tv.játé felvétel</t>
  </si>
  <si>
    <t>Movie Maker Kft.</t>
  </si>
  <si>
    <t>NTE- Mobil nézőtér kial. - Pelikán</t>
  </si>
  <si>
    <t>Színpad- és Emelőgéptechnika Kft.</t>
  </si>
  <si>
    <t>NTE- Tűzjelző rendszer korszerűsítése</t>
  </si>
  <si>
    <t>SBT Protect Kft.</t>
  </si>
  <si>
    <t>NTE- Világítási eszközök beszerzése + felújítása</t>
  </si>
  <si>
    <t>Lisys-Project Kft.</t>
  </si>
  <si>
    <t>NTE és Felújítás - Pelikán</t>
  </si>
  <si>
    <t>IntelliVan Kft.</t>
  </si>
  <si>
    <t>NTE - Toyota Corolla TS NG19</t>
  </si>
  <si>
    <t>AUTÓ-LARGO Kft.</t>
  </si>
  <si>
    <t>Beruházás-  Pelikán terem fűtéskorszerűsítés</t>
  </si>
  <si>
    <t>V-Climate Kft.</t>
  </si>
  <si>
    <t>NTE - Pelikán terem felújítás Klimatizálás</t>
  </si>
  <si>
    <t>Szerződés kezdete</t>
  </si>
  <si>
    <t>Szerződés lejárta</t>
  </si>
  <si>
    <t>Posta Levél</t>
  </si>
  <si>
    <t>Magyar Posta Zrt.</t>
  </si>
  <si>
    <t>Burián Győző ev.</t>
  </si>
  <si>
    <t>NTE-Díszlet-Az a szép fényes nap</t>
  </si>
  <si>
    <t>Vörösmarty Színház</t>
  </si>
  <si>
    <t>Világosító személyzet biztosítás 2020.</t>
  </si>
  <si>
    <t>Menüett Produkció Kft</t>
  </si>
  <si>
    <t>Gazdasági tanácsadás</t>
  </si>
  <si>
    <t>Díszlet-Padlás</t>
  </si>
  <si>
    <t>NTE-Díszlet-Trianon</t>
  </si>
  <si>
    <t>Takarítás 2020</t>
  </si>
  <si>
    <t>NTE - Díszlet - Trianon létrehozás</t>
  </si>
  <si>
    <t>Fazekas Gyula Díszletépítő Kft</t>
  </si>
  <si>
    <t>TV játék készítés - Kartonpapa</t>
  </si>
  <si>
    <t>Fehérvár Médiacentrum Kft.</t>
  </si>
  <si>
    <t>Jelmez - Ember Tragédiája2</t>
  </si>
  <si>
    <t>Animációs filmkészítés, Led fal animáció</t>
  </si>
  <si>
    <t>Forward Productions Kft</t>
  </si>
  <si>
    <t>Vásárolt előadás - Balett Színház</t>
  </si>
  <si>
    <t>Led fal bérlése - Ember tragédiája2</t>
  </si>
  <si>
    <t>Szivárgásvizsgálat, karbantartás</t>
  </si>
  <si>
    <t>Alba Regia Szimfonikus Zenekar</t>
  </si>
  <si>
    <t>68/2024_Zenekar és kórus_Mágnás Miska</t>
  </si>
  <si>
    <t>Artis Jókai o.z.</t>
  </si>
  <si>
    <t>Díszlet_Komárom_A windsori víg nők</t>
  </si>
  <si>
    <t>Bartók Kamaraszínház és Művészetek Háza</t>
  </si>
  <si>
    <t>319/2023_Vásárolt előadás_PINOKKIÓ</t>
  </si>
  <si>
    <t>292/2024_Vásárolt előadás_Rumini Tükör Szigeten</t>
  </si>
  <si>
    <t>CENTRÁL SZÍNHÁZ Nonprofit Kft.</t>
  </si>
  <si>
    <t>60/2024_Vásárolt e.a.+jogdíj_New-York-i komédia</t>
  </si>
  <si>
    <t>Falvai Péter  e.v.</t>
  </si>
  <si>
    <t>278/2023_Riasztórendszer felügyelete</t>
  </si>
  <si>
    <t>Víz - Kőszínház</t>
  </si>
  <si>
    <t>FleetCor Hungary Kft.</t>
  </si>
  <si>
    <t>üzemanyag kártya</t>
  </si>
  <si>
    <t>Gasztro Chef 2001 Kft.</t>
  </si>
  <si>
    <t>103/2024_Büfé üzemeltetés_Reprezentáció ktg._2024</t>
  </si>
  <si>
    <t>Hang-Mester Kft.</t>
  </si>
  <si>
    <t>Színházi eszközbeszerzés</t>
  </si>
  <si>
    <t>InterTicket Kft.</t>
  </si>
  <si>
    <t>Rendszerhasználati díj, adminisztrációs ig. díj</t>
  </si>
  <si>
    <t>Komáromi Jókai Színház (JÓKAIHO DIVADLO V KOMÁRNE)</t>
  </si>
  <si>
    <t>114/2024_Vásárolt előadás_Hapcikirály</t>
  </si>
  <si>
    <t>1594/2013_Felvonó karbantartás</t>
  </si>
  <si>
    <t>Közbeszerzési Hatóság</t>
  </si>
  <si>
    <t>Közbeszerzés_Színházi eszközök beszerzése 2023.</t>
  </si>
  <si>
    <t>B-2916/2009/MP_Ki- és beszállítási szolgáltatás</t>
  </si>
  <si>
    <t>Miskolczi László e.v.</t>
  </si>
  <si>
    <t>Díszletelemek gyártása_Benyovszky a szabadság szerelmese</t>
  </si>
  <si>
    <t>Áramdíj_Több telephely</t>
  </si>
  <si>
    <t>Gázdíj_Több telephely</t>
  </si>
  <si>
    <t>Number One Technologies Kft.</t>
  </si>
  <si>
    <t>9/2024_Takarítás</t>
  </si>
  <si>
    <t>ORLAI Kft</t>
  </si>
  <si>
    <t>25/2024_jogdíj_Tok-tok avagy hogy pattog a kocka</t>
  </si>
  <si>
    <t>Paulikovics  Ügyvédi Iroda</t>
  </si>
  <si>
    <t>751-2/2014_Jogi tanácsadás</t>
  </si>
  <si>
    <t>Pelyhe Kft.</t>
  </si>
  <si>
    <t>318/2023_Megbíz.díj_Tűzjelző rendszer bővítése</t>
  </si>
  <si>
    <t>454-2/2019_Tűzjelző rendszer karbantartás</t>
  </si>
  <si>
    <t>Gazdasági tanácsadás_Szabó Jószef Attila</t>
  </si>
  <si>
    <t>Szcenográfia Kft.</t>
  </si>
  <si>
    <t>36/2024_díszletgyártás_Kőszívű ember fiai</t>
  </si>
  <si>
    <t>343/2024_díszlet_Úri Muri</t>
  </si>
  <si>
    <t>ÁLT/3-1/2024_vásárolt előadás_TÖBB</t>
  </si>
  <si>
    <t>193/2024_vásárolt ea_TÖBB EA.</t>
  </si>
  <si>
    <t>SZÉPHŐ ZRT.</t>
  </si>
  <si>
    <t>671-1/2015_Bérelt helyiség rezsiköltsége_Mura u. 2.</t>
  </si>
  <si>
    <t>Távhő - Kőszínház</t>
  </si>
  <si>
    <t>Társasház Kossuth L. u. 15.</t>
  </si>
  <si>
    <t>Közös költség - Kossuth L. u 15.</t>
  </si>
  <si>
    <t>mobiltelefon szolg. Színház</t>
  </si>
  <si>
    <t>392/2021_Takarítás</t>
  </si>
  <si>
    <t>Csiky Gergely Állami Magyar Színház</t>
  </si>
  <si>
    <t>Takarítás</t>
  </si>
  <si>
    <t>Tokodi András e.v.</t>
  </si>
  <si>
    <t>Jogi tanácsadás</t>
  </si>
  <si>
    <t>TBG Technic and Marketing Kft.</t>
  </si>
  <si>
    <t>TBG Production Kft.</t>
  </si>
  <si>
    <t>ÁLT/17-1/2023_Megbíz.díj_Vásárolt előadás</t>
  </si>
  <si>
    <t>Áram - Kőszínház</t>
  </si>
  <si>
    <t>Ki- és beszállítási szolgáltatás</t>
  </si>
  <si>
    <t>Nemzeti Kulturális Támogatáskezelő</t>
  </si>
  <si>
    <t>Bérfejlesztési támogatás_2022</t>
  </si>
  <si>
    <t>Megbíz,.díj_Fazekas Gyula_Díszletelemek gyártása</t>
  </si>
  <si>
    <t>Mobiltelefon szolg. Színház</t>
  </si>
  <si>
    <t>Budaörsi Latinovits Színház</t>
  </si>
  <si>
    <t>BRIX ENGIN Mérnöki Tanácsadó és Szolgáltató Kft.</t>
  </si>
  <si>
    <t>Gazdasági tanácsadás 2022</t>
  </si>
  <si>
    <t xml:space="preserve">83/2022_együttműk.megáll_Vadak Ura </t>
  </si>
  <si>
    <t>ÁLT/17-2/2023_előadások_JÁTÉK A TŰZZEL,CIRKUSZ,PUZZLE,ALADDIN,DIÓTÖRŐ</t>
  </si>
  <si>
    <t>SZ18/2022/00152_Vásárolt ea_Emil és a..</t>
  </si>
  <si>
    <t xml:space="preserve">Megállapodás_Csiky Gergely Színház_IV. Henrik
</t>
  </si>
  <si>
    <t>589-4/2018_Riasztórendszer felügyelete</t>
  </si>
  <si>
    <t xml:space="preserve">82/2022_színpadtechnikai eszközök bérlése_Vadak Ura
</t>
  </si>
  <si>
    <t>Előadás_Beszélő köntös</t>
  </si>
  <si>
    <t xml:space="preserve">Megbíz.díj_Alba Regia Zenekar_Mágnás Miska
</t>
  </si>
  <si>
    <t>Tűzgátló ajtók javítása,beszerzése</t>
  </si>
  <si>
    <t>üzemanyag kártya: Benzin, Mosatás, Igazgatási díjak</t>
  </si>
  <si>
    <t>Vásárolt előadás_Mezitláb és Jaj nagyi</t>
  </si>
  <si>
    <t>Diák-Navigátor Iskolaszövetkezet</t>
  </si>
  <si>
    <t>Gazdasági tanácsadás 2022.</t>
  </si>
  <si>
    <t>Látványtechnik a (világosítás) - 02. hó</t>
  </si>
  <si>
    <t>Játékszín Nonprofit Közhasznú Kft.</t>
  </si>
  <si>
    <t>Együttműködési megállapodás_Adáshiba</t>
  </si>
  <si>
    <t>TEQ Mérnöki és Szolgáltató Kft.</t>
  </si>
  <si>
    <t>203/2021_Ügyelői rendszer_1</t>
  </si>
  <si>
    <t>625/2021_Ügyelői rendszer_2</t>
  </si>
  <si>
    <t>89/2022_vásárolt előadások</t>
  </si>
  <si>
    <t>Szimpla-Fa Kft.</t>
  </si>
  <si>
    <t>Díszletfa_Koronázás</t>
  </si>
  <si>
    <t>Jelmez-Art Kft.</t>
  </si>
  <si>
    <t>Jelmez készítés_KÜJ_III.András-Az utolsó aranyágacska</t>
  </si>
  <si>
    <t>KÜJ_Hangtechnika biztosítása</t>
  </si>
  <si>
    <t>Lelátó Plusz Kft.</t>
  </si>
  <si>
    <t>KÜJ_Bérleti díj_Lelátó</t>
  </si>
  <si>
    <t>Fénytechnika_Koronázási Szertartásjáték-III.András-Az utolsó ara</t>
  </si>
  <si>
    <t>KÜJ22 - Videotechnikai szolgáltatás</t>
  </si>
  <si>
    <t>Díszletgyártás_Julius Caesar</t>
  </si>
  <si>
    <t>Hungarian Stage Rental Kft.</t>
  </si>
  <si>
    <t>Lelátó rendszer építés, bontás_KÜJ</t>
  </si>
  <si>
    <t>82/2022_színpadtechnikai eszközök bérlése_Vadak Ura</t>
  </si>
  <si>
    <t>83/2022_együttműk.megáll_Vadak Ura</t>
  </si>
  <si>
    <t>Vásárolt előadások_Több ea</t>
  </si>
  <si>
    <t>Tárgyévi nettó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</si>
</sst>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#,##0\ &quot;Ft&quot;;\-#,##0\ &quot;Ft&quot;"/>
    <numFmt numFmtId="164" formatCode="#,##0\ &quot;Ft&quot;"/>
  </numFmts>
  <fonts count="7" x14ac:knownFonts="1"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3">
    <xf numFmtId="0" fontId="0" fillId="0" borderId="0" xfId="0"/>
    <xf numFmtId="0" fontId="1" fillId="0" borderId="1" xfId="0" applyFont="1" applyBorder="1"/>
    <xf numFmtId="0" fontId="1" fillId="0" borderId="0" xfId="0" applyFont="1"/>
    <xf numFmtId="164" fontId="1" fillId="0" borderId="1" xfId="0" applyNumberFormat="1" applyFont="1" applyBorder="1"/>
    <xf numFmtId="0" fontId="1" fillId="0" borderId="1" xfId="0" applyFont="1" applyBorder="1" applyAlignment="1">
      <alignment horizontal="left" vertical="top" wrapText="1"/>
    </xf>
    <xf numFmtId="14" fontId="1" fillId="0" borderId="1" xfId="0" applyNumberFormat="1" applyFont="1" applyBorder="1" applyAlignment="1">
      <alignment horizontal="left" vertical="top" wrapText="1"/>
    </xf>
    <xf numFmtId="5" fontId="1" fillId="0" borderId="1" xfId="0" applyNumberFormat="1" applyFont="1" applyBorder="1" applyAlignment="1">
      <alignment horizontal="right" vertical="top" wrapText="1"/>
    </xf>
    <xf numFmtId="164" fontId="1" fillId="0" borderId="0" xfId="0" applyNumberFormat="1" applyFont="1"/>
    <xf numFmtId="164" fontId="1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/>
    <xf numFmtId="0" fontId="2" fillId="0" borderId="0" xfId="0" applyFont="1"/>
    <xf numFmtId="14" fontId="2" fillId="0" borderId="1" xfId="0" applyNumberFormat="1" applyFont="1" applyBorder="1"/>
    <xf numFmtId="14" fontId="1" fillId="0" borderId="1" xfId="0" applyNumberFormat="1" applyFont="1" applyBorder="1"/>
    <xf numFmtId="164" fontId="2" fillId="0" borderId="1" xfId="0" applyNumberFormat="1" applyFont="1" applyBorder="1"/>
    <xf numFmtId="164" fontId="1" fillId="2" borderId="1" xfId="0" applyNumberFormat="1" applyFont="1" applyFill="1" applyBorder="1"/>
    <xf numFmtId="0" fontId="5" fillId="0" borderId="0" xfId="1"/>
    <xf numFmtId="3" fontId="5" fillId="0" borderId="0" xfId="1" applyNumberFormat="1"/>
    <xf numFmtId="0" fontId="4" fillId="0" borderId="1" xfId="1" applyFont="1" applyBorder="1"/>
    <xf numFmtId="164" fontId="4" fillId="0" borderId="1" xfId="1" applyNumberFormat="1" applyFont="1" applyBorder="1"/>
    <xf numFmtId="14" fontId="2" fillId="2" borderId="1" xfId="0" applyNumberFormat="1" applyFont="1" applyFill="1" applyBorder="1"/>
    <xf numFmtId="0" fontId="6" fillId="0" borderId="1" xfId="1" applyFont="1" applyBorder="1"/>
    <xf numFmtId="3" fontId="6" fillId="0" borderId="1" xfId="1" applyNumberFormat="1" applyFont="1" applyBorder="1"/>
    <xf numFmtId="0" fontId="6" fillId="0" borderId="0" xfId="1" applyFont="1"/>
    <xf numFmtId="3" fontId="6" fillId="2" borderId="1" xfId="1" applyNumberFormat="1" applyFont="1" applyFill="1" applyBorder="1"/>
    <xf numFmtId="164" fontId="4" fillId="2" borderId="1" xfId="1" applyNumberFormat="1" applyFont="1" applyFill="1" applyBorder="1"/>
    <xf numFmtId="0" fontId="2" fillId="2" borderId="1" xfId="0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right" vertical="top" wrapText="1"/>
    </xf>
    <xf numFmtId="3" fontId="1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left" vertical="top" wrapText="1"/>
    </xf>
    <xf numFmtId="3" fontId="3" fillId="2" borderId="1" xfId="0" applyNumberFormat="1" applyFont="1" applyFill="1" applyBorder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left" vertical="top" wrapText="1"/>
    </xf>
  </cellXfs>
  <cellStyles count="2">
    <cellStyle name="Normál" xfId="0" builtinId="0"/>
    <cellStyle name="Normá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workbookViewId="0">
      <selection activeCell="C27" sqref="C27"/>
    </sheetView>
  </sheetViews>
  <sheetFormatPr defaultRowHeight="15" x14ac:dyDescent="0.25"/>
  <cols>
    <col min="1" max="1" width="48.7109375" style="17" customWidth="1"/>
    <col min="2" max="2" width="43.28515625" style="17" customWidth="1"/>
    <col min="3" max="3" width="21.28515625" style="17" customWidth="1"/>
    <col min="4" max="4" width="18.7109375" style="17" customWidth="1"/>
    <col min="5" max="5" width="18.7109375" style="18" customWidth="1"/>
    <col min="6" max="6" width="15.85546875" style="18" customWidth="1"/>
    <col min="7" max="16384" width="9.140625" style="17"/>
  </cols>
  <sheetData>
    <row r="1" spans="1:6" s="24" customFormat="1" x14ac:dyDescent="0.25">
      <c r="A1" s="22" t="s">
        <v>1</v>
      </c>
      <c r="B1" s="22" t="s">
        <v>0</v>
      </c>
      <c r="C1" s="22" t="s">
        <v>68</v>
      </c>
      <c r="D1" s="22" t="s">
        <v>69</v>
      </c>
      <c r="E1" s="25" t="s">
        <v>194</v>
      </c>
      <c r="F1" s="23" t="s">
        <v>4</v>
      </c>
    </row>
    <row r="2" spans="1:6" x14ac:dyDescent="0.25">
      <c r="A2" s="19" t="s">
        <v>6</v>
      </c>
      <c r="B2" s="19" t="s">
        <v>5</v>
      </c>
      <c r="C2" s="19"/>
      <c r="D2" s="19"/>
      <c r="E2" s="26">
        <v>28225697</v>
      </c>
      <c r="F2" s="20">
        <v>175220265</v>
      </c>
    </row>
    <row r="3" spans="1:6" x14ac:dyDescent="0.25">
      <c r="A3" s="19" t="s">
        <v>8</v>
      </c>
      <c r="B3" s="19" t="s">
        <v>7</v>
      </c>
      <c r="C3" s="19"/>
      <c r="D3" s="19"/>
      <c r="E3" s="26">
        <v>19860266</v>
      </c>
      <c r="F3" s="20">
        <v>184273790</v>
      </c>
    </row>
    <row r="4" spans="1:6" x14ac:dyDescent="0.25">
      <c r="A4" s="19" t="s">
        <v>6</v>
      </c>
      <c r="B4" s="19" t="s">
        <v>9</v>
      </c>
      <c r="C4" s="19"/>
      <c r="D4" s="19"/>
      <c r="E4" s="26">
        <v>190028</v>
      </c>
      <c r="F4" s="20">
        <v>10800000</v>
      </c>
    </row>
    <row r="5" spans="1:6" x14ac:dyDescent="0.25">
      <c r="A5" s="19" t="s">
        <v>11</v>
      </c>
      <c r="B5" s="19" t="s">
        <v>10</v>
      </c>
      <c r="C5" s="19"/>
      <c r="D5" s="19"/>
      <c r="E5" s="26">
        <v>2996064</v>
      </c>
      <c r="F5" s="20">
        <v>38717419</v>
      </c>
    </row>
    <row r="6" spans="1:6" x14ac:dyDescent="0.25">
      <c r="A6" s="19" t="s">
        <v>13</v>
      </c>
      <c r="B6" s="19" t="s">
        <v>12</v>
      </c>
      <c r="C6" s="19"/>
      <c r="D6" s="19"/>
      <c r="E6" s="26">
        <v>0</v>
      </c>
      <c r="F6" s="20">
        <v>5400000</v>
      </c>
    </row>
    <row r="7" spans="1:6" x14ac:dyDescent="0.25">
      <c r="A7" s="19" t="s">
        <v>15</v>
      </c>
      <c r="B7" s="19" t="s">
        <v>14</v>
      </c>
      <c r="C7" s="19"/>
      <c r="D7" s="19"/>
      <c r="E7" s="26">
        <v>1698497</v>
      </c>
      <c r="F7" s="20">
        <v>13765828</v>
      </c>
    </row>
    <row r="8" spans="1:6" x14ac:dyDescent="0.25">
      <c r="A8" s="19" t="s">
        <v>8</v>
      </c>
      <c r="B8" s="19" t="s">
        <v>16</v>
      </c>
      <c r="C8" s="19"/>
      <c r="D8" s="19"/>
      <c r="E8" s="26">
        <v>0</v>
      </c>
      <c r="F8" s="20">
        <v>5400000</v>
      </c>
    </row>
    <row r="9" spans="1:6" x14ac:dyDescent="0.25">
      <c r="A9" s="19" t="s">
        <v>6</v>
      </c>
      <c r="B9" s="19" t="s">
        <v>17</v>
      </c>
      <c r="C9" s="19"/>
      <c r="D9" s="19"/>
      <c r="E9" s="26">
        <v>0</v>
      </c>
      <c r="F9" s="20">
        <v>9711327</v>
      </c>
    </row>
    <row r="10" spans="1:6" x14ac:dyDescent="0.25">
      <c r="A10" s="19" t="s">
        <v>6</v>
      </c>
      <c r="B10" s="19" t="s">
        <v>18</v>
      </c>
      <c r="C10" s="19"/>
      <c r="D10" s="19"/>
      <c r="E10" s="26">
        <v>1386628</v>
      </c>
      <c r="F10" s="20">
        <v>5780636</v>
      </c>
    </row>
    <row r="11" spans="1:6" x14ac:dyDescent="0.25">
      <c r="A11" s="19" t="s">
        <v>20</v>
      </c>
      <c r="B11" s="19" t="s">
        <v>19</v>
      </c>
      <c r="C11" s="19"/>
      <c r="D11" s="19"/>
      <c r="E11" s="26">
        <v>165000</v>
      </c>
      <c r="F11" s="20">
        <v>6480000</v>
      </c>
    </row>
    <row r="12" spans="1:6" x14ac:dyDescent="0.25">
      <c r="A12" s="19" t="s">
        <v>20</v>
      </c>
      <c r="B12" s="19" t="s">
        <v>21</v>
      </c>
      <c r="C12" s="19"/>
      <c r="D12" s="19"/>
      <c r="E12" s="26">
        <v>792000</v>
      </c>
      <c r="F12" s="20">
        <v>6264000</v>
      </c>
    </row>
    <row r="13" spans="1:6" x14ac:dyDescent="0.25">
      <c r="A13" s="19" t="s">
        <v>23</v>
      </c>
      <c r="B13" s="19" t="s">
        <v>22</v>
      </c>
      <c r="C13" s="19"/>
      <c r="D13" s="19"/>
      <c r="E13" s="26">
        <v>3772069</v>
      </c>
      <c r="F13" s="20">
        <v>67500000</v>
      </c>
    </row>
    <row r="14" spans="1:6" x14ac:dyDescent="0.25">
      <c r="A14" s="19" t="s">
        <v>8</v>
      </c>
      <c r="B14" s="19" t="s">
        <v>24</v>
      </c>
      <c r="C14" s="19"/>
      <c r="D14" s="19"/>
      <c r="E14" s="26">
        <v>4544315</v>
      </c>
      <c r="F14" s="20">
        <v>38577600</v>
      </c>
    </row>
    <row r="15" spans="1:6" x14ac:dyDescent="0.25">
      <c r="A15" s="19" t="s">
        <v>26</v>
      </c>
      <c r="B15" s="19" t="s">
        <v>25</v>
      </c>
      <c r="C15" s="19"/>
      <c r="D15" s="19"/>
      <c r="E15" s="26">
        <v>0</v>
      </c>
      <c r="F15" s="20">
        <v>11700000</v>
      </c>
    </row>
    <row r="16" spans="1:6" x14ac:dyDescent="0.25">
      <c r="A16" s="19" t="s">
        <v>28</v>
      </c>
      <c r="B16" s="19" t="s">
        <v>27</v>
      </c>
      <c r="C16" s="19"/>
      <c r="D16" s="19"/>
      <c r="E16" s="26">
        <v>2902688</v>
      </c>
      <c r="F16" s="20">
        <v>27600000</v>
      </c>
    </row>
    <row r="17" spans="1:6" x14ac:dyDescent="0.25">
      <c r="A17" s="19" t="s">
        <v>71</v>
      </c>
      <c r="B17" s="19" t="s">
        <v>70</v>
      </c>
      <c r="C17" s="19"/>
      <c r="D17" s="19"/>
      <c r="E17" s="26">
        <f>432541</f>
        <v>432541</v>
      </c>
      <c r="F17" s="20">
        <v>9360000</v>
      </c>
    </row>
    <row r="18" spans="1:6" x14ac:dyDescent="0.25">
      <c r="A18" s="19" t="s">
        <v>30</v>
      </c>
      <c r="B18" s="19" t="s">
        <v>29</v>
      </c>
      <c r="C18" s="19"/>
      <c r="D18" s="19"/>
      <c r="E18" s="26">
        <f>586804+692392</f>
        <v>1279196</v>
      </c>
      <c r="F18" s="20">
        <v>5242507</v>
      </c>
    </row>
    <row r="19" spans="1:6" x14ac:dyDescent="0.25">
      <c r="A19" s="19" t="s">
        <v>32</v>
      </c>
      <c r="B19" s="19" t="s">
        <v>31</v>
      </c>
      <c r="C19" s="19"/>
      <c r="D19" s="19"/>
      <c r="E19" s="26">
        <v>0</v>
      </c>
      <c r="F19" s="20">
        <v>8652150</v>
      </c>
    </row>
    <row r="20" spans="1:6" x14ac:dyDescent="0.25">
      <c r="A20" s="19" t="s">
        <v>72</v>
      </c>
      <c r="B20" s="19" t="s">
        <v>33</v>
      </c>
      <c r="C20" s="19"/>
      <c r="D20" s="19"/>
      <c r="E20" s="26">
        <v>377000</v>
      </c>
      <c r="F20" s="20">
        <v>9000000</v>
      </c>
    </row>
    <row r="21" spans="1:6" x14ac:dyDescent="0.25">
      <c r="A21" s="19" t="s">
        <v>36</v>
      </c>
      <c r="B21" s="19" t="s">
        <v>35</v>
      </c>
      <c r="C21" s="19"/>
      <c r="D21" s="19"/>
      <c r="E21" s="26">
        <v>1100718</v>
      </c>
      <c r="F21" s="20">
        <v>5410800</v>
      </c>
    </row>
    <row r="22" spans="1:6" x14ac:dyDescent="0.25">
      <c r="A22" s="19" t="s">
        <v>38</v>
      </c>
      <c r="B22" s="19" t="s">
        <v>37</v>
      </c>
      <c r="C22" s="19"/>
      <c r="D22" s="19"/>
      <c r="E22" s="26">
        <v>3791065</v>
      </c>
      <c r="F22" s="20">
        <v>31500000</v>
      </c>
    </row>
    <row r="23" spans="1:6" x14ac:dyDescent="0.25">
      <c r="A23" s="19" t="s">
        <v>74</v>
      </c>
      <c r="B23" s="19" t="s">
        <v>73</v>
      </c>
      <c r="C23" s="19"/>
      <c r="D23" s="19"/>
      <c r="E23" s="26">
        <v>2523568</v>
      </c>
      <c r="F23" s="20">
        <v>5387637</v>
      </c>
    </row>
    <row r="24" spans="1:6" x14ac:dyDescent="0.25">
      <c r="A24" s="19" t="s">
        <v>76</v>
      </c>
      <c r="B24" s="19" t="s">
        <v>75</v>
      </c>
      <c r="C24" s="19"/>
      <c r="D24" s="19"/>
      <c r="E24" s="26">
        <v>17019962</v>
      </c>
      <c r="F24" s="20">
        <v>19685039</v>
      </c>
    </row>
    <row r="25" spans="1:6" x14ac:dyDescent="0.25">
      <c r="A25" s="19" t="s">
        <v>40</v>
      </c>
      <c r="B25" s="19" t="s">
        <v>77</v>
      </c>
      <c r="C25" s="19"/>
      <c r="D25" s="19"/>
      <c r="E25" s="26">
        <v>8253000</v>
      </c>
      <c r="F25" s="20">
        <v>8253000</v>
      </c>
    </row>
    <row r="26" spans="1:6" x14ac:dyDescent="0.25">
      <c r="A26" s="19" t="s">
        <v>74</v>
      </c>
      <c r="B26" s="19" t="s">
        <v>78</v>
      </c>
      <c r="C26" s="19"/>
      <c r="D26" s="19"/>
      <c r="E26" s="26">
        <v>85893</v>
      </c>
      <c r="F26" s="20">
        <v>5400000</v>
      </c>
    </row>
    <row r="27" spans="1:6" x14ac:dyDescent="0.25">
      <c r="A27" s="19" t="s">
        <v>74</v>
      </c>
      <c r="B27" s="19" t="s">
        <v>79</v>
      </c>
      <c r="C27" s="19"/>
      <c r="D27" s="19"/>
      <c r="E27" s="26">
        <v>134401</v>
      </c>
      <c r="F27" s="20">
        <v>7420000</v>
      </c>
    </row>
    <row r="28" spans="1:6" x14ac:dyDescent="0.25">
      <c r="A28" s="19" t="s">
        <v>42</v>
      </c>
      <c r="B28" s="19" t="s">
        <v>80</v>
      </c>
      <c r="C28" s="19"/>
      <c r="D28" s="19"/>
      <c r="E28" s="26">
        <v>19685039</v>
      </c>
      <c r="F28" s="20">
        <v>19685039</v>
      </c>
    </row>
    <row r="29" spans="1:6" x14ac:dyDescent="0.25">
      <c r="A29" s="19" t="s">
        <v>82</v>
      </c>
      <c r="B29" s="19" t="s">
        <v>81</v>
      </c>
      <c r="C29" s="19"/>
      <c r="D29" s="19"/>
      <c r="E29" s="26">
        <v>7420000</v>
      </c>
      <c r="F29" s="20">
        <v>7420000</v>
      </c>
    </row>
    <row r="30" spans="1:6" x14ac:dyDescent="0.25">
      <c r="A30" s="19" t="s">
        <v>84</v>
      </c>
      <c r="B30" s="19" t="s">
        <v>83</v>
      </c>
      <c r="C30" s="19"/>
      <c r="D30" s="19"/>
      <c r="E30" s="26">
        <v>9000000</v>
      </c>
      <c r="F30" s="20">
        <v>9000000</v>
      </c>
    </row>
    <row r="31" spans="1:6" x14ac:dyDescent="0.25">
      <c r="A31" s="19" t="s">
        <v>74</v>
      </c>
      <c r="B31" s="19" t="s">
        <v>85</v>
      </c>
      <c r="C31" s="19"/>
      <c r="D31" s="19"/>
      <c r="E31" s="26">
        <v>8408432</v>
      </c>
      <c r="F31" s="20">
        <v>10204724</v>
      </c>
    </row>
    <row r="32" spans="1:6" x14ac:dyDescent="0.25">
      <c r="A32" s="19" t="s">
        <v>87</v>
      </c>
      <c r="B32" s="19" t="s">
        <v>86</v>
      </c>
      <c r="C32" s="19"/>
      <c r="D32" s="19"/>
      <c r="E32" s="26">
        <v>2756000</v>
      </c>
      <c r="F32" s="20">
        <v>5512000</v>
      </c>
    </row>
    <row r="33" spans="1:6" x14ac:dyDescent="0.25">
      <c r="A33" s="19" t="s">
        <v>44</v>
      </c>
      <c r="B33" s="19" t="s">
        <v>88</v>
      </c>
      <c r="C33" s="19"/>
      <c r="D33" s="19"/>
      <c r="E33" s="26">
        <v>18400000</v>
      </c>
      <c r="F33" s="20">
        <v>23000000</v>
      </c>
    </row>
    <row r="34" spans="1:6" x14ac:dyDescent="0.25">
      <c r="A34" s="19" t="s">
        <v>48</v>
      </c>
      <c r="B34" s="19" t="s">
        <v>89</v>
      </c>
      <c r="C34" s="19"/>
      <c r="D34" s="19"/>
      <c r="E34" s="26">
        <v>7040000</v>
      </c>
      <c r="F34" s="20">
        <v>7040000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6"/>
  <sheetViews>
    <sheetView zoomScaleNormal="100" workbookViewId="0">
      <selection activeCell="E1" sqref="E1"/>
    </sheetView>
  </sheetViews>
  <sheetFormatPr defaultRowHeight="14.25" customHeight="1" x14ac:dyDescent="0.25"/>
  <cols>
    <col min="1" max="1" width="52.28515625" style="2" customWidth="1"/>
    <col min="2" max="2" width="41.5703125" style="2" bestFit="1" customWidth="1"/>
    <col min="3" max="3" width="15.140625" style="2" bestFit="1" customWidth="1"/>
    <col min="4" max="4" width="14.5703125" style="2" bestFit="1" customWidth="1"/>
    <col min="5" max="5" width="14.5703125" style="29" customWidth="1"/>
    <col min="6" max="6" width="17.28515625" style="2" bestFit="1" customWidth="1"/>
    <col min="7" max="16384" width="9.140625" style="2"/>
  </cols>
  <sheetData>
    <row r="1" spans="1:6" s="12" customFormat="1" ht="17.25" customHeight="1" x14ac:dyDescent="0.25">
      <c r="A1" s="30" t="s">
        <v>1</v>
      </c>
      <c r="B1" s="30" t="s">
        <v>0</v>
      </c>
      <c r="C1" s="30" t="s">
        <v>2</v>
      </c>
      <c r="D1" s="30" t="s">
        <v>3</v>
      </c>
      <c r="E1" s="31" t="s">
        <v>194</v>
      </c>
      <c r="F1" s="30" t="s">
        <v>4</v>
      </c>
    </row>
    <row r="2" spans="1:6" ht="14.25" customHeight="1" x14ac:dyDescent="0.25">
      <c r="A2" s="4" t="s">
        <v>6</v>
      </c>
      <c r="B2" s="4" t="s">
        <v>5</v>
      </c>
      <c r="C2" s="5">
        <v>42005</v>
      </c>
      <c r="D2" s="5"/>
      <c r="E2" s="28">
        <v>19000000</v>
      </c>
      <c r="F2" s="6">
        <v>194220265</v>
      </c>
    </row>
    <row r="3" spans="1:6" ht="14.25" customHeight="1" x14ac:dyDescent="0.25">
      <c r="A3" s="4" t="s">
        <v>8</v>
      </c>
      <c r="B3" s="4" t="s">
        <v>7</v>
      </c>
      <c r="C3" s="5">
        <v>42005</v>
      </c>
      <c r="D3" s="5"/>
      <c r="E3" s="28">
        <v>19815436</v>
      </c>
      <c r="F3" s="6">
        <v>204089226</v>
      </c>
    </row>
    <row r="4" spans="1:6" ht="14.25" customHeight="1" x14ac:dyDescent="0.25">
      <c r="A4" s="4" t="s">
        <v>6</v>
      </c>
      <c r="B4" s="4" t="s">
        <v>9</v>
      </c>
      <c r="C4" s="5">
        <v>42005</v>
      </c>
      <c r="D4" s="5"/>
      <c r="E4" s="28">
        <v>0</v>
      </c>
      <c r="F4" s="6">
        <v>12000000</v>
      </c>
    </row>
    <row r="5" spans="1:6" ht="14.25" customHeight="1" x14ac:dyDescent="0.25">
      <c r="A5" s="4" t="s">
        <v>11</v>
      </c>
      <c r="B5" s="4" t="s">
        <v>10</v>
      </c>
      <c r="C5" s="5">
        <v>42005</v>
      </c>
      <c r="D5" s="5"/>
      <c r="E5" s="28">
        <v>0</v>
      </c>
      <c r="F5" s="6">
        <v>42654427</v>
      </c>
    </row>
    <row r="6" spans="1:6" ht="14.25" customHeight="1" x14ac:dyDescent="0.25">
      <c r="A6" s="4" t="s">
        <v>13</v>
      </c>
      <c r="B6" s="4" t="s">
        <v>12</v>
      </c>
      <c r="C6" s="5">
        <v>42005</v>
      </c>
      <c r="D6" s="5"/>
      <c r="E6" s="28">
        <v>0</v>
      </c>
      <c r="F6" s="6">
        <v>5400000</v>
      </c>
    </row>
    <row r="7" spans="1:6" ht="14.25" customHeight="1" x14ac:dyDescent="0.25">
      <c r="A7" s="4" t="s">
        <v>15</v>
      </c>
      <c r="B7" s="4" t="s">
        <v>14</v>
      </c>
      <c r="C7" s="5">
        <v>42005</v>
      </c>
      <c r="D7" s="5"/>
      <c r="E7" s="28">
        <v>1439138</v>
      </c>
      <c r="F7" s="6">
        <v>15204966</v>
      </c>
    </row>
    <row r="8" spans="1:6" ht="14.25" customHeight="1" x14ac:dyDescent="0.25">
      <c r="A8" s="4" t="s">
        <v>8</v>
      </c>
      <c r="B8" s="4" t="s">
        <v>16</v>
      </c>
      <c r="C8" s="5">
        <v>42005</v>
      </c>
      <c r="D8" s="5"/>
      <c r="E8" s="28">
        <v>0</v>
      </c>
      <c r="F8" s="6">
        <v>5400000</v>
      </c>
    </row>
    <row r="9" spans="1:6" ht="14.25" customHeight="1" x14ac:dyDescent="0.25">
      <c r="A9" s="4" t="s">
        <v>6</v>
      </c>
      <c r="B9" s="4" t="s">
        <v>17</v>
      </c>
      <c r="C9" s="5">
        <v>42005</v>
      </c>
      <c r="D9" s="5"/>
      <c r="E9" s="28">
        <v>1126000</v>
      </c>
      <c r="F9" s="6">
        <v>10837327</v>
      </c>
    </row>
    <row r="10" spans="1:6" ht="14.25" customHeight="1" x14ac:dyDescent="0.25">
      <c r="A10" s="4" t="s">
        <v>6</v>
      </c>
      <c r="B10" s="4" t="s">
        <v>18</v>
      </c>
      <c r="C10" s="5">
        <v>42005</v>
      </c>
      <c r="D10" s="5"/>
      <c r="E10" s="28">
        <v>0</v>
      </c>
      <c r="F10" s="6">
        <v>6380636</v>
      </c>
    </row>
    <row r="11" spans="1:6" ht="14.25" customHeight="1" x14ac:dyDescent="0.25">
      <c r="A11" s="4" t="s">
        <v>20</v>
      </c>
      <c r="B11" s="4" t="s">
        <v>19</v>
      </c>
      <c r="C11" s="5">
        <v>42005</v>
      </c>
      <c r="D11" s="5"/>
      <c r="E11" s="28">
        <v>120000</v>
      </c>
      <c r="F11" s="6">
        <v>7200000</v>
      </c>
    </row>
    <row r="12" spans="1:6" ht="14.25" customHeight="1" x14ac:dyDescent="0.25">
      <c r="A12" s="4" t="s">
        <v>20</v>
      </c>
      <c r="B12" s="4" t="s">
        <v>21</v>
      </c>
      <c r="C12" s="5">
        <v>42005</v>
      </c>
      <c r="D12" s="5"/>
      <c r="E12" s="28">
        <v>585000</v>
      </c>
      <c r="F12" s="6">
        <v>6960000</v>
      </c>
    </row>
    <row r="13" spans="1:6" ht="14.25" customHeight="1" x14ac:dyDescent="0.25">
      <c r="A13" s="4" t="s">
        <v>23</v>
      </c>
      <c r="B13" s="4" t="s">
        <v>22</v>
      </c>
      <c r="C13" s="5">
        <v>42005</v>
      </c>
      <c r="D13" s="5"/>
      <c r="E13" s="28">
        <v>0</v>
      </c>
      <c r="F13" s="6">
        <v>75000000</v>
      </c>
    </row>
    <row r="14" spans="1:6" ht="14.25" customHeight="1" x14ac:dyDescent="0.25">
      <c r="A14" s="4" t="s">
        <v>8</v>
      </c>
      <c r="B14" s="4" t="s">
        <v>24</v>
      </c>
      <c r="C14" s="5">
        <v>42005</v>
      </c>
      <c r="D14" s="5"/>
      <c r="E14" s="28">
        <v>0</v>
      </c>
      <c r="F14" s="6">
        <v>42864000</v>
      </c>
    </row>
    <row r="15" spans="1:6" ht="14.25" customHeight="1" x14ac:dyDescent="0.25">
      <c r="A15" s="4" t="s">
        <v>26</v>
      </c>
      <c r="B15" s="4" t="s">
        <v>25</v>
      </c>
      <c r="C15" s="5">
        <v>40969</v>
      </c>
      <c r="D15" s="5"/>
      <c r="E15" s="28">
        <v>0</v>
      </c>
      <c r="F15" s="6">
        <v>11700000</v>
      </c>
    </row>
    <row r="16" spans="1:6" ht="14.25" customHeight="1" x14ac:dyDescent="0.25">
      <c r="A16" s="4" t="s">
        <v>28</v>
      </c>
      <c r="B16" s="4" t="s">
        <v>27</v>
      </c>
      <c r="C16" s="5">
        <v>41114</v>
      </c>
      <c r="D16" s="5"/>
      <c r="E16" s="28">
        <v>0</v>
      </c>
      <c r="F16" s="6">
        <v>30400000</v>
      </c>
    </row>
    <row r="17" spans="1:6" ht="14.25" customHeight="1" x14ac:dyDescent="0.25">
      <c r="A17" s="4" t="s">
        <v>30</v>
      </c>
      <c r="B17" s="4" t="s">
        <v>29</v>
      </c>
      <c r="C17" s="5">
        <v>40813</v>
      </c>
      <c r="D17" s="5"/>
      <c r="E17" s="28">
        <v>437060</v>
      </c>
      <c r="F17" s="6">
        <v>5673767</v>
      </c>
    </row>
    <row r="18" spans="1:6" ht="14.25" customHeight="1" x14ac:dyDescent="0.25">
      <c r="A18" s="4" t="s">
        <v>32</v>
      </c>
      <c r="B18" s="4" t="s">
        <v>31</v>
      </c>
      <c r="C18" s="5">
        <v>42243</v>
      </c>
      <c r="D18" s="5"/>
      <c r="E18" s="28">
        <v>0</v>
      </c>
      <c r="F18" s="6">
        <v>8652150</v>
      </c>
    </row>
    <row r="19" spans="1:6" ht="14.25" customHeight="1" x14ac:dyDescent="0.25">
      <c r="A19" s="4" t="s">
        <v>34</v>
      </c>
      <c r="B19" s="4" t="s">
        <v>33</v>
      </c>
      <c r="C19" s="5">
        <v>42037</v>
      </c>
      <c r="D19" s="5"/>
      <c r="E19" s="28">
        <v>1352000</v>
      </c>
      <c r="F19" s="6">
        <v>10000000</v>
      </c>
    </row>
    <row r="20" spans="1:6" ht="14.25" customHeight="1" x14ac:dyDescent="0.25">
      <c r="A20" s="4" t="s">
        <v>36</v>
      </c>
      <c r="B20" s="4" t="s">
        <v>35</v>
      </c>
      <c r="C20" s="5">
        <v>42005</v>
      </c>
      <c r="D20" s="5"/>
      <c r="E20" s="28">
        <v>577896</v>
      </c>
      <c r="F20" s="6">
        <v>6012000</v>
      </c>
    </row>
    <row r="21" spans="1:6" ht="14.25" customHeight="1" x14ac:dyDescent="0.25">
      <c r="A21" s="4" t="s">
        <v>38</v>
      </c>
      <c r="B21" s="4" t="s">
        <v>37</v>
      </c>
      <c r="C21" s="5">
        <v>41885</v>
      </c>
      <c r="D21" s="5"/>
      <c r="E21" s="28">
        <v>0</v>
      </c>
      <c r="F21" s="6">
        <v>35000000</v>
      </c>
    </row>
    <row r="22" spans="1:6" ht="14.25" customHeight="1" x14ac:dyDescent="0.25">
      <c r="A22" s="4" t="s">
        <v>40</v>
      </c>
      <c r="B22" s="4" t="s">
        <v>39</v>
      </c>
      <c r="C22" s="4"/>
      <c r="D22" s="4"/>
      <c r="E22" s="28">
        <v>7667000</v>
      </c>
      <c r="F22" s="6">
        <v>7667000</v>
      </c>
    </row>
    <row r="23" spans="1:6" ht="14.25" customHeight="1" x14ac:dyDescent="0.25">
      <c r="A23" s="4" t="s">
        <v>42</v>
      </c>
      <c r="B23" s="4" t="s">
        <v>41</v>
      </c>
      <c r="C23" s="4"/>
      <c r="D23" s="5">
        <v>44561</v>
      </c>
      <c r="E23" s="28">
        <v>25000000</v>
      </c>
      <c r="F23" s="6">
        <v>25000000</v>
      </c>
    </row>
    <row r="24" spans="1:6" ht="14.25" customHeight="1" x14ac:dyDescent="0.25">
      <c r="A24" s="4" t="s">
        <v>44</v>
      </c>
      <c r="B24" s="4" t="s">
        <v>43</v>
      </c>
      <c r="C24" s="4"/>
      <c r="D24" s="5">
        <v>44561</v>
      </c>
      <c r="E24" s="28">
        <v>23000000</v>
      </c>
      <c r="F24" s="6">
        <v>23000000</v>
      </c>
    </row>
    <row r="25" spans="1:6" ht="14.25" customHeight="1" x14ac:dyDescent="0.25">
      <c r="A25" s="4" t="s">
        <v>46</v>
      </c>
      <c r="B25" s="4" t="s">
        <v>45</v>
      </c>
      <c r="C25" s="4"/>
      <c r="D25" s="5">
        <v>44561</v>
      </c>
      <c r="E25" s="28">
        <v>46294520</v>
      </c>
      <c r="F25" s="6">
        <v>46294520</v>
      </c>
    </row>
    <row r="26" spans="1:6" ht="14.25" customHeight="1" x14ac:dyDescent="0.25">
      <c r="A26" s="4" t="s">
        <v>48</v>
      </c>
      <c r="B26" s="4" t="s">
        <v>47</v>
      </c>
      <c r="C26" s="4"/>
      <c r="D26" s="5">
        <v>44469</v>
      </c>
      <c r="E26" s="28">
        <v>7375000</v>
      </c>
      <c r="F26" s="6">
        <v>7375000</v>
      </c>
    </row>
    <row r="27" spans="1:6" ht="14.25" customHeight="1" x14ac:dyDescent="0.25">
      <c r="A27" s="4" t="s">
        <v>50</v>
      </c>
      <c r="B27" s="4" t="s">
        <v>49</v>
      </c>
      <c r="C27" s="4"/>
      <c r="D27" s="5">
        <v>44335</v>
      </c>
      <c r="E27" s="28">
        <v>32974670</v>
      </c>
      <c r="F27" s="6">
        <v>32974670</v>
      </c>
    </row>
    <row r="28" spans="1:6" ht="14.25" customHeight="1" x14ac:dyDescent="0.25">
      <c r="A28" s="4" t="s">
        <v>52</v>
      </c>
      <c r="B28" s="4" t="s">
        <v>51</v>
      </c>
      <c r="C28" s="4"/>
      <c r="D28" s="5">
        <v>44327</v>
      </c>
      <c r="E28" s="28">
        <v>9371775</v>
      </c>
      <c r="F28" s="6">
        <v>9371775</v>
      </c>
    </row>
    <row r="29" spans="1:6" ht="14.25" customHeight="1" x14ac:dyDescent="0.25">
      <c r="A29" s="4" t="s">
        <v>54</v>
      </c>
      <c r="B29" s="4" t="s">
        <v>53</v>
      </c>
      <c r="C29" s="5">
        <v>44378</v>
      </c>
      <c r="D29" s="5">
        <v>44469</v>
      </c>
      <c r="E29" s="28">
        <v>8000000</v>
      </c>
      <c r="F29" s="6">
        <v>8602560</v>
      </c>
    </row>
    <row r="30" spans="1:6" ht="14.25" customHeight="1" x14ac:dyDescent="0.25">
      <c r="A30" s="4" t="s">
        <v>56</v>
      </c>
      <c r="B30" s="4" t="s">
        <v>55</v>
      </c>
      <c r="C30" s="5">
        <v>44440</v>
      </c>
      <c r="D30" s="5">
        <v>44469</v>
      </c>
      <c r="E30" s="28">
        <v>5076000</v>
      </c>
      <c r="F30" s="6">
        <v>5076000</v>
      </c>
    </row>
    <row r="31" spans="1:6" ht="14.25" customHeight="1" x14ac:dyDescent="0.25">
      <c r="A31" s="4" t="s">
        <v>58</v>
      </c>
      <c r="B31" s="4" t="s">
        <v>57</v>
      </c>
      <c r="C31" s="5">
        <v>44470</v>
      </c>
      <c r="D31" s="5">
        <v>44500</v>
      </c>
      <c r="E31" s="28">
        <v>7290000</v>
      </c>
      <c r="F31" s="6">
        <v>7290000</v>
      </c>
    </row>
    <row r="32" spans="1:6" ht="14.25" customHeight="1" x14ac:dyDescent="0.25">
      <c r="A32" s="4" t="s">
        <v>60</v>
      </c>
      <c r="B32" s="4" t="s">
        <v>59</v>
      </c>
      <c r="C32" s="5">
        <v>44470</v>
      </c>
      <c r="D32" s="5">
        <v>44530</v>
      </c>
      <c r="E32" s="28">
        <v>61421991</v>
      </c>
      <c r="F32" s="6">
        <v>61421991</v>
      </c>
    </row>
    <row r="33" spans="1:6" ht="14.25" customHeight="1" x14ac:dyDescent="0.25">
      <c r="A33" s="4" t="s">
        <v>62</v>
      </c>
      <c r="B33" s="4" t="s">
        <v>61</v>
      </c>
      <c r="C33" s="5">
        <v>44470</v>
      </c>
      <c r="D33" s="5">
        <v>44530</v>
      </c>
      <c r="E33" s="28">
        <v>7643141</v>
      </c>
      <c r="F33" s="6">
        <v>7643141</v>
      </c>
    </row>
    <row r="34" spans="1:6" ht="14.25" customHeight="1" x14ac:dyDescent="0.25">
      <c r="A34" s="4" t="s">
        <v>64</v>
      </c>
      <c r="B34" s="4" t="s">
        <v>63</v>
      </c>
      <c r="C34" s="5">
        <v>44501</v>
      </c>
      <c r="D34" s="5">
        <v>44530</v>
      </c>
      <c r="E34" s="28">
        <v>5013819</v>
      </c>
      <c r="F34" s="6">
        <v>5013819</v>
      </c>
    </row>
    <row r="35" spans="1:6" ht="14.25" customHeight="1" x14ac:dyDescent="0.25">
      <c r="A35" s="4" t="s">
        <v>66</v>
      </c>
      <c r="B35" s="4" t="s">
        <v>65</v>
      </c>
      <c r="C35" s="5">
        <v>44511</v>
      </c>
      <c r="D35" s="5">
        <v>44592</v>
      </c>
      <c r="E35" s="28">
        <v>7795918</v>
      </c>
      <c r="F35" s="6">
        <v>9429363</v>
      </c>
    </row>
    <row r="36" spans="1:6" ht="14.25" customHeight="1" x14ac:dyDescent="0.25">
      <c r="A36" s="4" t="s">
        <v>52</v>
      </c>
      <c r="B36" s="4" t="s">
        <v>67</v>
      </c>
      <c r="C36" s="5">
        <v>44531</v>
      </c>
      <c r="D36" s="5">
        <v>44592</v>
      </c>
      <c r="E36" s="28">
        <v>11718802</v>
      </c>
      <c r="F36" s="6">
        <v>12718802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4"/>
  <sheetViews>
    <sheetView tabSelected="1" workbookViewId="0"/>
  </sheetViews>
  <sheetFormatPr defaultRowHeight="15" x14ac:dyDescent="0.25"/>
  <cols>
    <col min="1" max="1" width="48.140625" style="2" bestFit="1" customWidth="1"/>
    <col min="2" max="2" width="59.85546875" style="2" bestFit="1" customWidth="1"/>
    <col min="3" max="3" width="13.85546875" style="2" bestFit="1" customWidth="1"/>
    <col min="4" max="4" width="13.42578125" style="2" bestFit="1" customWidth="1"/>
    <col min="5" max="5" width="17.140625" style="2" customWidth="1"/>
    <col min="6" max="6" width="15.7109375" style="7" bestFit="1" customWidth="1"/>
    <col min="7" max="16384" width="9.140625" style="2"/>
  </cols>
  <sheetData>
    <row r="1" spans="1:6" s="12" customFormat="1" x14ac:dyDescent="0.25">
      <c r="A1" s="11" t="s">
        <v>1</v>
      </c>
      <c r="B1" s="11" t="s">
        <v>0</v>
      </c>
      <c r="C1" s="13" t="s">
        <v>2</v>
      </c>
      <c r="D1" s="13" t="s">
        <v>3</v>
      </c>
      <c r="E1" s="21" t="s">
        <v>194</v>
      </c>
      <c r="F1" s="15" t="s">
        <v>4</v>
      </c>
    </row>
    <row r="2" spans="1:6" x14ac:dyDescent="0.25">
      <c r="A2" s="1" t="s">
        <v>6</v>
      </c>
      <c r="B2" s="1" t="s">
        <v>5</v>
      </c>
      <c r="C2" s="14">
        <v>42005</v>
      </c>
      <c r="D2" s="14">
        <v>44562</v>
      </c>
      <c r="E2" s="16">
        <v>0</v>
      </c>
      <c r="F2" s="3">
        <v>156220265</v>
      </c>
    </row>
    <row r="3" spans="1:6" x14ac:dyDescent="0.25">
      <c r="A3" s="1" t="s">
        <v>136</v>
      </c>
      <c r="B3" s="1" t="s">
        <v>7</v>
      </c>
      <c r="C3" s="14">
        <v>42005</v>
      </c>
      <c r="D3" s="14">
        <v>44562</v>
      </c>
      <c r="E3" s="16">
        <v>0</v>
      </c>
      <c r="F3" s="3">
        <v>164458354</v>
      </c>
    </row>
    <row r="4" spans="1:6" x14ac:dyDescent="0.25">
      <c r="A4" s="1" t="s">
        <v>11</v>
      </c>
      <c r="B4" s="1" t="s">
        <v>10</v>
      </c>
      <c r="C4" s="14">
        <v>42005</v>
      </c>
      <c r="D4" s="14">
        <v>44562</v>
      </c>
      <c r="E4" s="16">
        <v>0</v>
      </c>
      <c r="F4" s="3">
        <v>34780411</v>
      </c>
    </row>
    <row r="5" spans="1:6" x14ac:dyDescent="0.25">
      <c r="A5" s="1" t="s">
        <v>15</v>
      </c>
      <c r="B5" s="1" t="s">
        <v>14</v>
      </c>
      <c r="C5" s="14">
        <v>42005</v>
      </c>
      <c r="D5" s="14">
        <v>44562</v>
      </c>
      <c r="E5" s="16">
        <v>0</v>
      </c>
      <c r="F5" s="3">
        <v>12326690</v>
      </c>
    </row>
    <row r="6" spans="1:6" x14ac:dyDescent="0.25">
      <c r="A6" s="1" t="s">
        <v>6</v>
      </c>
      <c r="B6" s="1" t="s">
        <v>17</v>
      </c>
      <c r="C6" s="14">
        <v>42005</v>
      </c>
      <c r="D6" s="14">
        <v>44562</v>
      </c>
      <c r="E6" s="16">
        <v>0</v>
      </c>
      <c r="F6" s="3">
        <v>8585327</v>
      </c>
    </row>
    <row r="7" spans="1:6" x14ac:dyDescent="0.25">
      <c r="A7" s="1" t="s">
        <v>6</v>
      </c>
      <c r="B7" s="1" t="s">
        <v>18</v>
      </c>
      <c r="C7" s="14">
        <v>42005</v>
      </c>
      <c r="D7" s="14">
        <v>44562</v>
      </c>
      <c r="E7" s="16">
        <v>0</v>
      </c>
      <c r="F7" s="3">
        <v>5180636</v>
      </c>
    </row>
    <row r="8" spans="1:6" x14ac:dyDescent="0.25">
      <c r="A8" s="1" t="s">
        <v>20</v>
      </c>
      <c r="B8" s="1" t="s">
        <v>19</v>
      </c>
      <c r="C8" s="14">
        <v>42005</v>
      </c>
      <c r="D8" s="14">
        <v>44562</v>
      </c>
      <c r="E8" s="16">
        <v>0</v>
      </c>
      <c r="F8" s="3">
        <v>5760000</v>
      </c>
    </row>
    <row r="9" spans="1:6" x14ac:dyDescent="0.25">
      <c r="A9" s="1" t="s">
        <v>20</v>
      </c>
      <c r="B9" s="1" t="s">
        <v>21</v>
      </c>
      <c r="C9" s="14">
        <v>42005</v>
      </c>
      <c r="D9" s="14">
        <v>44562</v>
      </c>
      <c r="E9" s="16">
        <v>0</v>
      </c>
      <c r="F9" s="3">
        <v>5568000</v>
      </c>
    </row>
    <row r="10" spans="1:6" x14ac:dyDescent="0.25">
      <c r="A10" s="1" t="s">
        <v>170</v>
      </c>
      <c r="B10" s="1" t="s">
        <v>22</v>
      </c>
      <c r="C10" s="14">
        <v>42005</v>
      </c>
      <c r="D10" s="14">
        <v>44562</v>
      </c>
      <c r="E10" s="16">
        <v>0</v>
      </c>
      <c r="F10" s="3">
        <v>60000000</v>
      </c>
    </row>
    <row r="11" spans="1:6" x14ac:dyDescent="0.25">
      <c r="A11" s="1" t="s">
        <v>136</v>
      </c>
      <c r="B11" s="1" t="s">
        <v>24</v>
      </c>
      <c r="C11" s="14">
        <v>42005</v>
      </c>
      <c r="D11" s="14">
        <v>44562</v>
      </c>
      <c r="E11" s="16">
        <v>0</v>
      </c>
      <c r="F11" s="3">
        <v>34291200</v>
      </c>
    </row>
    <row r="12" spans="1:6" x14ac:dyDescent="0.25">
      <c r="A12" s="1" t="s">
        <v>28</v>
      </c>
      <c r="B12" s="1" t="s">
        <v>27</v>
      </c>
      <c r="C12" s="14">
        <v>41114</v>
      </c>
      <c r="D12" s="14">
        <v>44562</v>
      </c>
      <c r="E12" s="16">
        <v>0</v>
      </c>
      <c r="F12" s="3">
        <v>24800000</v>
      </c>
    </row>
    <row r="13" spans="1:6" x14ac:dyDescent="0.25">
      <c r="A13" s="1" t="s">
        <v>34</v>
      </c>
      <c r="B13" s="1" t="s">
        <v>33</v>
      </c>
      <c r="C13" s="14">
        <v>42037</v>
      </c>
      <c r="D13" s="14">
        <v>44562</v>
      </c>
      <c r="E13" s="16">
        <v>0</v>
      </c>
      <c r="F13" s="3">
        <v>8000000</v>
      </c>
    </row>
    <row r="14" spans="1:6" x14ac:dyDescent="0.25">
      <c r="A14" s="1" t="s">
        <v>38</v>
      </c>
      <c r="B14" s="1" t="s">
        <v>37</v>
      </c>
      <c r="C14" s="14">
        <v>41885</v>
      </c>
      <c r="D14" s="14">
        <v>44562</v>
      </c>
      <c r="E14" s="16">
        <v>0</v>
      </c>
      <c r="F14" s="3">
        <v>28000000</v>
      </c>
    </row>
    <row r="15" spans="1:6" x14ac:dyDescent="0.25">
      <c r="A15" s="1" t="s">
        <v>40</v>
      </c>
      <c r="B15" s="1" t="s">
        <v>39</v>
      </c>
      <c r="C15" s="14"/>
      <c r="D15" s="14">
        <v>44592</v>
      </c>
      <c r="E15" s="16">
        <v>0</v>
      </c>
      <c r="F15" s="3">
        <v>7667000</v>
      </c>
    </row>
    <row r="16" spans="1:6" x14ac:dyDescent="0.25">
      <c r="A16" s="1" t="s">
        <v>66</v>
      </c>
      <c r="B16" s="1" t="s">
        <v>65</v>
      </c>
      <c r="C16" s="14">
        <v>44511</v>
      </c>
      <c r="D16" s="14">
        <v>44621</v>
      </c>
      <c r="E16" s="16">
        <v>1633445</v>
      </c>
      <c r="F16" s="3">
        <v>9429363</v>
      </c>
    </row>
    <row r="17" spans="1:6" x14ac:dyDescent="0.25">
      <c r="A17" s="1" t="s">
        <v>52</v>
      </c>
      <c r="B17" s="1" t="s">
        <v>67</v>
      </c>
      <c r="C17" s="14">
        <v>44531</v>
      </c>
      <c r="D17" s="14">
        <v>44651</v>
      </c>
      <c r="E17" s="16">
        <v>1000000</v>
      </c>
      <c r="F17" s="3">
        <v>12718802</v>
      </c>
    </row>
    <row r="18" spans="1:6" x14ac:dyDescent="0.25">
      <c r="A18" s="1" t="s">
        <v>6</v>
      </c>
      <c r="B18" s="1" t="s">
        <v>150</v>
      </c>
      <c r="C18" s="14">
        <v>44562</v>
      </c>
      <c r="D18" s="14">
        <v>44927</v>
      </c>
      <c r="E18" s="16">
        <v>39941086</v>
      </c>
      <c r="F18" s="3">
        <v>75290850</v>
      </c>
    </row>
    <row r="19" spans="1:6" x14ac:dyDescent="0.25">
      <c r="A19" s="1" t="s">
        <v>136</v>
      </c>
      <c r="B19" s="1" t="s">
        <v>138</v>
      </c>
      <c r="C19" s="14">
        <v>44562</v>
      </c>
      <c r="D19" s="14"/>
      <c r="E19" s="16">
        <v>31772766</v>
      </c>
      <c r="F19" s="3">
        <v>211540311</v>
      </c>
    </row>
    <row r="20" spans="1:6" x14ac:dyDescent="0.25">
      <c r="A20" s="1" t="s">
        <v>15</v>
      </c>
      <c r="B20" s="1" t="s">
        <v>102</v>
      </c>
      <c r="C20" s="14">
        <v>44563</v>
      </c>
      <c r="D20" s="14"/>
      <c r="E20" s="16">
        <v>1668811</v>
      </c>
      <c r="F20" s="3">
        <v>19851958</v>
      </c>
    </row>
    <row r="21" spans="1:6" x14ac:dyDescent="0.25">
      <c r="A21" s="1" t="s">
        <v>36</v>
      </c>
      <c r="B21" s="1" t="s">
        <v>35</v>
      </c>
      <c r="C21" s="14">
        <v>44562</v>
      </c>
      <c r="D21" s="14"/>
      <c r="E21" s="16">
        <v>866512</v>
      </c>
      <c r="F21" s="3">
        <v>6079099</v>
      </c>
    </row>
    <row r="22" spans="1:6" x14ac:dyDescent="0.25">
      <c r="A22" s="1" t="s">
        <v>40</v>
      </c>
      <c r="B22" s="1" t="s">
        <v>171</v>
      </c>
      <c r="C22" s="14">
        <v>44562</v>
      </c>
      <c r="D22" s="14">
        <v>44957</v>
      </c>
      <c r="E22" s="16">
        <v>9588000</v>
      </c>
      <c r="F22" s="3">
        <v>10338000</v>
      </c>
    </row>
    <row r="23" spans="1:6" x14ac:dyDescent="0.25">
      <c r="A23" s="1" t="s">
        <v>125</v>
      </c>
      <c r="B23" s="1" t="s">
        <v>146</v>
      </c>
      <c r="C23" s="14">
        <v>44562</v>
      </c>
      <c r="D23" s="14"/>
      <c r="E23" s="16">
        <v>8190000</v>
      </c>
      <c r="F23" s="3">
        <v>59640000</v>
      </c>
    </row>
    <row r="24" spans="1:6" x14ac:dyDescent="0.25">
      <c r="A24" s="1" t="s">
        <v>139</v>
      </c>
      <c r="B24" s="1" t="s">
        <v>140</v>
      </c>
      <c r="C24" s="14">
        <v>44562</v>
      </c>
      <c r="D24" s="14"/>
      <c r="E24" s="16">
        <v>607524</v>
      </c>
      <c r="F24" s="3">
        <v>5228945</v>
      </c>
    </row>
    <row r="25" spans="1:6" x14ac:dyDescent="0.25">
      <c r="A25" s="1" t="s">
        <v>71</v>
      </c>
      <c r="B25" s="1" t="s">
        <v>116</v>
      </c>
      <c r="C25" s="14">
        <v>44562</v>
      </c>
      <c r="D25" s="14"/>
      <c r="E25" s="16">
        <v>872900</v>
      </c>
      <c r="F25" s="3">
        <v>6675245</v>
      </c>
    </row>
    <row r="26" spans="1:6" x14ac:dyDescent="0.25">
      <c r="A26" s="1" t="s">
        <v>121</v>
      </c>
      <c r="B26" s="1" t="s">
        <v>144</v>
      </c>
      <c r="C26" s="14">
        <v>44562</v>
      </c>
      <c r="D26" s="14">
        <v>45382</v>
      </c>
      <c r="E26" s="16">
        <v>28441292</v>
      </c>
      <c r="F26" s="3">
        <v>63304811</v>
      </c>
    </row>
    <row r="27" spans="1:6" x14ac:dyDescent="0.25">
      <c r="A27" s="1" t="s">
        <v>46</v>
      </c>
      <c r="B27" s="1" t="s">
        <v>172</v>
      </c>
      <c r="C27" s="14">
        <v>44621</v>
      </c>
      <c r="D27" s="14">
        <v>44651</v>
      </c>
      <c r="E27" s="16">
        <v>5462550</v>
      </c>
      <c r="F27" s="3">
        <v>5462550</v>
      </c>
    </row>
    <row r="28" spans="1:6" x14ac:dyDescent="0.25">
      <c r="A28" s="1" t="s">
        <v>173</v>
      </c>
      <c r="B28" s="1" t="s">
        <v>174</v>
      </c>
      <c r="C28" s="14">
        <v>44701</v>
      </c>
      <c r="D28" s="14">
        <v>44926</v>
      </c>
      <c r="E28" s="16">
        <v>9203717</v>
      </c>
      <c r="F28" s="3">
        <v>9203717</v>
      </c>
    </row>
    <row r="29" spans="1:6" x14ac:dyDescent="0.25">
      <c r="A29" s="1" t="s">
        <v>175</v>
      </c>
      <c r="B29" s="1" t="s">
        <v>176</v>
      </c>
      <c r="C29" s="14">
        <v>44708</v>
      </c>
      <c r="D29" s="14">
        <v>44742</v>
      </c>
      <c r="E29" s="16">
        <v>6146000</v>
      </c>
      <c r="F29" s="3">
        <v>6146000</v>
      </c>
    </row>
    <row r="30" spans="1:6" x14ac:dyDescent="0.25">
      <c r="A30" s="1" t="s">
        <v>175</v>
      </c>
      <c r="B30" s="1" t="s">
        <v>177</v>
      </c>
      <c r="C30" s="14">
        <v>44711</v>
      </c>
      <c r="D30" s="14">
        <v>44742</v>
      </c>
      <c r="E30" s="16">
        <v>6117000</v>
      </c>
      <c r="F30" s="3">
        <v>6117000</v>
      </c>
    </row>
    <row r="31" spans="1:6" x14ac:dyDescent="0.25">
      <c r="A31" s="1" t="s">
        <v>44</v>
      </c>
      <c r="B31" s="1" t="s">
        <v>178</v>
      </c>
      <c r="C31" s="14">
        <v>44713</v>
      </c>
      <c r="D31" s="14">
        <v>44773</v>
      </c>
      <c r="E31" s="16">
        <v>7170450</v>
      </c>
      <c r="F31" s="3">
        <v>7170450</v>
      </c>
    </row>
    <row r="32" spans="1:6" x14ac:dyDescent="0.25">
      <c r="A32" s="1" t="s">
        <v>179</v>
      </c>
      <c r="B32" s="1" t="s">
        <v>180</v>
      </c>
      <c r="C32" s="14">
        <v>44742.446261574099</v>
      </c>
      <c r="D32" s="14">
        <v>44804</v>
      </c>
      <c r="E32" s="16">
        <v>12240000</v>
      </c>
      <c r="F32" s="3">
        <v>12240000</v>
      </c>
    </row>
    <row r="33" spans="1:6" x14ac:dyDescent="0.25">
      <c r="A33" s="1" t="s">
        <v>181</v>
      </c>
      <c r="B33" s="1" t="s">
        <v>182</v>
      </c>
      <c r="C33" s="14">
        <v>44781</v>
      </c>
      <c r="D33" s="14">
        <v>44787</v>
      </c>
      <c r="E33" s="16">
        <v>8000000</v>
      </c>
      <c r="F33" s="3">
        <v>8000000</v>
      </c>
    </row>
    <row r="34" spans="1:6" x14ac:dyDescent="0.25">
      <c r="A34" s="1" t="s">
        <v>127</v>
      </c>
      <c r="B34" s="1" t="s">
        <v>183</v>
      </c>
      <c r="C34" s="14">
        <v>44790.496238425898</v>
      </c>
      <c r="D34" s="14">
        <v>44864</v>
      </c>
      <c r="E34" s="16">
        <v>11800000</v>
      </c>
      <c r="F34" s="3">
        <v>11800000</v>
      </c>
    </row>
    <row r="35" spans="1:6" x14ac:dyDescent="0.25">
      <c r="A35" s="1" t="s">
        <v>157</v>
      </c>
      <c r="B35" s="1" t="s">
        <v>167</v>
      </c>
      <c r="C35" s="14">
        <v>44781</v>
      </c>
      <c r="D35" s="14">
        <v>45107</v>
      </c>
      <c r="E35" s="16">
        <v>18964010</v>
      </c>
      <c r="F35" s="3">
        <v>18964010</v>
      </c>
    </row>
    <row r="36" spans="1:6" x14ac:dyDescent="0.25">
      <c r="A36" s="1" t="s">
        <v>184</v>
      </c>
      <c r="B36" s="1" t="s">
        <v>185</v>
      </c>
      <c r="C36" s="14">
        <v>44777</v>
      </c>
      <c r="D36" s="14">
        <v>44834</v>
      </c>
      <c r="E36" s="16">
        <v>11300000</v>
      </c>
      <c r="F36" s="3">
        <v>11300000</v>
      </c>
    </row>
    <row r="37" spans="1:6" x14ac:dyDescent="0.25">
      <c r="A37" s="1" t="s">
        <v>127</v>
      </c>
      <c r="B37" s="1" t="s">
        <v>186</v>
      </c>
      <c r="C37" s="14">
        <v>44783</v>
      </c>
      <c r="D37" s="14">
        <v>44801</v>
      </c>
      <c r="E37" s="16">
        <v>14980000</v>
      </c>
      <c r="F37" s="3">
        <v>14980000</v>
      </c>
    </row>
    <row r="38" spans="1:6" x14ac:dyDescent="0.25">
      <c r="A38" s="1" t="s">
        <v>54</v>
      </c>
      <c r="B38" s="1" t="s">
        <v>187</v>
      </c>
      <c r="C38" s="14">
        <v>44805</v>
      </c>
      <c r="D38" s="14">
        <v>44834</v>
      </c>
      <c r="E38" s="16">
        <v>8989316</v>
      </c>
      <c r="F38" s="3">
        <v>8989316</v>
      </c>
    </row>
    <row r="39" spans="1:6" x14ac:dyDescent="0.25">
      <c r="A39" s="1" t="s">
        <v>117</v>
      </c>
      <c r="B39" s="1" t="s">
        <v>188</v>
      </c>
      <c r="C39" s="14">
        <v>44805</v>
      </c>
      <c r="D39" s="14">
        <v>44835</v>
      </c>
      <c r="E39" s="16">
        <v>8320000</v>
      </c>
      <c r="F39" s="3">
        <v>8320000</v>
      </c>
    </row>
    <row r="40" spans="1:6" x14ac:dyDescent="0.25">
      <c r="A40" s="1" t="s">
        <v>189</v>
      </c>
      <c r="B40" s="1" t="s">
        <v>190</v>
      </c>
      <c r="C40" s="14">
        <v>44774</v>
      </c>
      <c r="D40" s="14">
        <v>44840</v>
      </c>
      <c r="E40" s="16">
        <v>48800000</v>
      </c>
      <c r="F40" s="3">
        <v>48800000</v>
      </c>
    </row>
    <row r="41" spans="1:6" x14ac:dyDescent="0.25">
      <c r="A41" s="1" t="s">
        <v>147</v>
      </c>
      <c r="B41" s="1" t="s">
        <v>191</v>
      </c>
      <c r="C41" s="14">
        <v>44835</v>
      </c>
      <c r="D41" s="14">
        <v>45077</v>
      </c>
      <c r="E41" s="16">
        <v>6796960</v>
      </c>
      <c r="F41" s="3">
        <v>11836960</v>
      </c>
    </row>
    <row r="42" spans="1:6" x14ac:dyDescent="0.25">
      <c r="A42" s="1" t="s">
        <v>148</v>
      </c>
      <c r="B42" s="1" t="s">
        <v>192</v>
      </c>
      <c r="C42" s="14">
        <v>44835</v>
      </c>
      <c r="D42" s="14">
        <v>45077</v>
      </c>
      <c r="E42" s="16">
        <v>9125791</v>
      </c>
      <c r="F42" s="3">
        <v>17076300</v>
      </c>
    </row>
    <row r="43" spans="1:6" x14ac:dyDescent="0.25">
      <c r="A43" s="1" t="s">
        <v>44</v>
      </c>
      <c r="B43" s="1" t="s">
        <v>193</v>
      </c>
      <c r="C43" s="14">
        <v>44816</v>
      </c>
      <c r="D43" s="14">
        <v>44911</v>
      </c>
      <c r="E43" s="16">
        <v>15829550</v>
      </c>
      <c r="F43" s="3">
        <v>15829550</v>
      </c>
    </row>
    <row r="44" spans="1:6" x14ac:dyDescent="0.25">
      <c r="A44" s="1" t="s">
        <v>156</v>
      </c>
      <c r="B44" s="1" t="s">
        <v>161</v>
      </c>
      <c r="C44" s="14">
        <v>44896</v>
      </c>
      <c r="D44" s="14">
        <v>45291</v>
      </c>
      <c r="E44" s="16">
        <v>0</v>
      </c>
      <c r="F44" s="3">
        <v>9050497</v>
      </c>
    </row>
  </sheetData>
  <autoFilter ref="A1:F44" xr:uid="{00000000-0001-0000-0200-000000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6"/>
  <sheetViews>
    <sheetView workbookViewId="0"/>
  </sheetViews>
  <sheetFormatPr defaultRowHeight="15" x14ac:dyDescent="0.25"/>
  <cols>
    <col min="1" max="1" width="46.42578125" style="2" bestFit="1" customWidth="1"/>
    <col min="2" max="2" width="72.7109375" style="2" customWidth="1"/>
    <col min="3" max="3" width="15.28515625" style="2" bestFit="1" customWidth="1"/>
    <col min="4" max="4" width="13.42578125" style="2" bestFit="1" customWidth="1"/>
    <col min="5" max="5" width="14.7109375" style="2" customWidth="1"/>
    <col min="6" max="6" width="15.7109375" style="7" bestFit="1" customWidth="1"/>
    <col min="7" max="16384" width="9.140625" style="2"/>
  </cols>
  <sheetData>
    <row r="1" spans="1:6" ht="18" customHeight="1" x14ac:dyDescent="0.25">
      <c r="A1" s="9" t="s">
        <v>1</v>
      </c>
      <c r="B1" s="9" t="s">
        <v>0</v>
      </c>
      <c r="C1" s="9" t="s">
        <v>2</v>
      </c>
      <c r="D1" s="9" t="s">
        <v>3</v>
      </c>
      <c r="E1" s="27" t="s">
        <v>194</v>
      </c>
      <c r="F1" s="10" t="s">
        <v>4</v>
      </c>
    </row>
    <row r="2" spans="1:6" ht="16.5" customHeight="1" x14ac:dyDescent="0.25">
      <c r="A2" s="4" t="s">
        <v>143</v>
      </c>
      <c r="B2" s="4" t="s">
        <v>162</v>
      </c>
      <c r="C2" s="5">
        <v>45064</v>
      </c>
      <c r="D2" s="5">
        <v>45169</v>
      </c>
      <c r="E2" s="28">
        <v>7828736</v>
      </c>
      <c r="F2" s="8">
        <v>7908448</v>
      </c>
    </row>
    <row r="3" spans="1:6" x14ac:dyDescent="0.25">
      <c r="A3" s="4" t="s">
        <v>36</v>
      </c>
      <c r="B3" s="4" t="s">
        <v>35</v>
      </c>
      <c r="C3" s="5">
        <v>44562</v>
      </c>
      <c r="D3" s="4"/>
      <c r="E3" s="28">
        <v>986481</v>
      </c>
      <c r="F3" s="8">
        <v>6079099</v>
      </c>
    </row>
    <row r="4" spans="1:6" x14ac:dyDescent="0.25">
      <c r="A4" s="4" t="s">
        <v>40</v>
      </c>
      <c r="B4" s="4" t="s">
        <v>158</v>
      </c>
      <c r="C4" s="5">
        <v>44562</v>
      </c>
      <c r="D4" s="5">
        <v>44957</v>
      </c>
      <c r="E4" s="28">
        <v>750000</v>
      </c>
      <c r="F4" s="8">
        <v>10338000</v>
      </c>
    </row>
    <row r="5" spans="1:6" x14ac:dyDescent="0.25">
      <c r="A5" s="4" t="s">
        <v>100</v>
      </c>
      <c r="B5" s="4" t="s">
        <v>101</v>
      </c>
      <c r="C5" s="5">
        <v>45201</v>
      </c>
      <c r="D5" s="4"/>
      <c r="E5" s="28">
        <v>1819500</v>
      </c>
      <c r="F5" s="8">
        <v>16537750</v>
      </c>
    </row>
    <row r="6" spans="1:6" x14ac:dyDescent="0.25">
      <c r="A6" s="4" t="s">
        <v>58</v>
      </c>
      <c r="B6" s="4" t="s">
        <v>128</v>
      </c>
      <c r="C6" s="5">
        <v>45215</v>
      </c>
      <c r="D6" s="5">
        <v>45473</v>
      </c>
      <c r="E6" s="28">
        <v>5175492</v>
      </c>
      <c r="F6" s="8">
        <v>5175492</v>
      </c>
    </row>
    <row r="7" spans="1:6" x14ac:dyDescent="0.25">
      <c r="A7" s="4" t="s">
        <v>95</v>
      </c>
      <c r="B7" s="4" t="s">
        <v>96</v>
      </c>
      <c r="C7" s="5">
        <v>45229</v>
      </c>
      <c r="D7" s="5">
        <v>45657</v>
      </c>
      <c r="E7" s="28">
        <v>4220984</v>
      </c>
      <c r="F7" s="8">
        <v>8442244</v>
      </c>
    </row>
    <row r="8" spans="1:6" x14ac:dyDescent="0.25">
      <c r="A8" s="4" t="s">
        <v>121</v>
      </c>
      <c r="B8" s="4" t="s">
        <v>144</v>
      </c>
      <c r="C8" s="5">
        <v>44562</v>
      </c>
      <c r="D8" s="5">
        <v>45382</v>
      </c>
      <c r="E8" s="28">
        <v>33612436</v>
      </c>
      <c r="F8" s="8">
        <v>63304811</v>
      </c>
    </row>
    <row r="9" spans="1:6" x14ac:dyDescent="0.25">
      <c r="A9" s="4" t="s">
        <v>58</v>
      </c>
      <c r="B9" s="4" t="s">
        <v>129</v>
      </c>
      <c r="C9" s="5">
        <v>43817</v>
      </c>
      <c r="D9" s="4"/>
      <c r="E9" s="28">
        <v>1416300</v>
      </c>
      <c r="F9" s="8">
        <v>6909700</v>
      </c>
    </row>
    <row r="10" spans="1:6" x14ac:dyDescent="0.25">
      <c r="A10" s="4" t="s">
        <v>145</v>
      </c>
      <c r="B10" s="4" t="s">
        <v>163</v>
      </c>
      <c r="C10" s="5">
        <v>44562</v>
      </c>
      <c r="D10" s="5">
        <v>45230</v>
      </c>
      <c r="E10" s="28">
        <v>4127800</v>
      </c>
      <c r="F10" s="8">
        <v>5000000</v>
      </c>
    </row>
    <row r="11" spans="1:6" x14ac:dyDescent="0.25">
      <c r="A11" s="4" t="s">
        <v>136</v>
      </c>
      <c r="B11" s="4" t="s">
        <v>137</v>
      </c>
      <c r="C11" s="5">
        <v>44927</v>
      </c>
      <c r="D11" s="4"/>
      <c r="E11" s="28">
        <v>5722910</v>
      </c>
      <c r="F11" s="8">
        <v>30290931</v>
      </c>
    </row>
    <row r="12" spans="1:6" x14ac:dyDescent="0.25">
      <c r="A12" s="4" t="s">
        <v>125</v>
      </c>
      <c r="B12" s="4" t="s">
        <v>146</v>
      </c>
      <c r="C12" s="5">
        <v>44562</v>
      </c>
      <c r="D12" s="4"/>
      <c r="E12" s="28">
        <v>10170000</v>
      </c>
      <c r="F12" s="8">
        <v>59640000</v>
      </c>
    </row>
    <row r="13" spans="1:6" ht="30" x14ac:dyDescent="0.25">
      <c r="A13" s="4" t="s">
        <v>147</v>
      </c>
      <c r="B13" s="4" t="s">
        <v>164</v>
      </c>
      <c r="C13" s="5">
        <v>44835</v>
      </c>
      <c r="D13" s="5">
        <v>45077</v>
      </c>
      <c r="E13" s="28">
        <v>5040000</v>
      </c>
      <c r="F13" s="8">
        <v>11836960</v>
      </c>
    </row>
    <row r="14" spans="1:6" x14ac:dyDescent="0.25">
      <c r="A14" s="4" t="s">
        <v>148</v>
      </c>
      <c r="B14" s="4" t="s">
        <v>159</v>
      </c>
      <c r="C14" s="5">
        <v>44835</v>
      </c>
      <c r="D14" s="5">
        <v>45077</v>
      </c>
      <c r="E14" s="28">
        <v>8073292</v>
      </c>
      <c r="F14" s="8">
        <v>17076300</v>
      </c>
    </row>
    <row r="15" spans="1:6" x14ac:dyDescent="0.25">
      <c r="A15" s="4" t="s">
        <v>44</v>
      </c>
      <c r="B15" s="4" t="s">
        <v>149</v>
      </c>
      <c r="C15" s="5">
        <v>45078</v>
      </c>
      <c r="D15" s="5">
        <v>45107</v>
      </c>
      <c r="E15" s="28">
        <v>11623915</v>
      </c>
      <c r="F15" s="8">
        <v>11623915</v>
      </c>
    </row>
    <row r="16" spans="1:6" x14ac:dyDescent="0.25">
      <c r="A16" s="4" t="s">
        <v>44</v>
      </c>
      <c r="B16" s="4" t="s">
        <v>160</v>
      </c>
      <c r="C16" s="5">
        <v>45110</v>
      </c>
      <c r="D16" s="5">
        <v>45291</v>
      </c>
      <c r="E16" s="28">
        <v>11376085</v>
      </c>
      <c r="F16" s="8">
        <v>11376085</v>
      </c>
    </row>
    <row r="17" spans="1:6" x14ac:dyDescent="0.25">
      <c r="A17" s="4" t="s">
        <v>6</v>
      </c>
      <c r="B17" s="4" t="s">
        <v>150</v>
      </c>
      <c r="C17" s="5">
        <v>44562</v>
      </c>
      <c r="D17" s="5">
        <v>44927</v>
      </c>
      <c r="E17" s="28">
        <v>0</v>
      </c>
      <c r="F17" s="8">
        <v>75290850</v>
      </c>
    </row>
    <row r="18" spans="1:6" x14ac:dyDescent="0.25">
      <c r="A18" s="4" t="s">
        <v>6</v>
      </c>
      <c r="B18" s="4" t="s">
        <v>119</v>
      </c>
      <c r="C18" s="5">
        <v>45014.681851851798</v>
      </c>
      <c r="D18" s="4"/>
      <c r="E18" s="28">
        <v>47694633</v>
      </c>
      <c r="F18" s="8">
        <v>259816462</v>
      </c>
    </row>
    <row r="19" spans="1:6" x14ac:dyDescent="0.25">
      <c r="A19" s="4" t="s">
        <v>71</v>
      </c>
      <c r="B19" s="4" t="s">
        <v>151</v>
      </c>
      <c r="C19" s="5">
        <v>44562</v>
      </c>
      <c r="D19" s="4"/>
      <c r="E19" s="28">
        <v>1042234</v>
      </c>
      <c r="F19" s="8">
        <v>6675245</v>
      </c>
    </row>
    <row r="20" spans="1:6" x14ac:dyDescent="0.25">
      <c r="A20" s="4" t="s">
        <v>152</v>
      </c>
      <c r="B20" s="4" t="s">
        <v>153</v>
      </c>
      <c r="C20" s="5">
        <v>44866</v>
      </c>
      <c r="D20" s="5">
        <v>44957</v>
      </c>
      <c r="E20" s="28">
        <v>7005293</v>
      </c>
      <c r="F20" s="8">
        <v>7005293</v>
      </c>
    </row>
    <row r="21" spans="1:6" ht="30" x14ac:dyDescent="0.25">
      <c r="A21" s="4" t="s">
        <v>111</v>
      </c>
      <c r="B21" s="4" t="s">
        <v>165</v>
      </c>
      <c r="C21" s="5">
        <v>45078</v>
      </c>
      <c r="D21" s="5">
        <v>45107</v>
      </c>
      <c r="E21" s="28">
        <v>4045826</v>
      </c>
      <c r="F21" s="8">
        <v>7000000</v>
      </c>
    </row>
    <row r="22" spans="1:6" x14ac:dyDescent="0.25">
      <c r="A22" s="4" t="s">
        <v>40</v>
      </c>
      <c r="B22" s="4" t="s">
        <v>130</v>
      </c>
      <c r="C22" s="5">
        <v>44927</v>
      </c>
      <c r="D22" s="5">
        <v>45291</v>
      </c>
      <c r="E22" s="28">
        <v>10640000</v>
      </c>
      <c r="F22" s="8">
        <v>22280000</v>
      </c>
    </row>
    <row r="23" spans="1:6" x14ac:dyDescent="0.25">
      <c r="A23" s="4" t="s">
        <v>6</v>
      </c>
      <c r="B23" s="4" t="s">
        <v>120</v>
      </c>
      <c r="C23" s="5">
        <v>44927</v>
      </c>
      <c r="D23" s="4"/>
      <c r="E23" s="28">
        <v>10360399</v>
      </c>
      <c r="F23" s="8">
        <v>22890749</v>
      </c>
    </row>
    <row r="24" spans="1:6" x14ac:dyDescent="0.25">
      <c r="A24" s="4" t="s">
        <v>114</v>
      </c>
      <c r="B24" s="4" t="s">
        <v>115</v>
      </c>
      <c r="C24" s="5">
        <v>45277</v>
      </c>
      <c r="D24" s="5">
        <v>45535</v>
      </c>
      <c r="E24" s="28">
        <v>59245726</v>
      </c>
      <c r="F24" s="8">
        <v>59245726</v>
      </c>
    </row>
    <row r="25" spans="1:6" x14ac:dyDescent="0.25">
      <c r="A25" s="4" t="s">
        <v>139</v>
      </c>
      <c r="B25" s="4" t="s">
        <v>140</v>
      </c>
      <c r="C25" s="5">
        <v>44562</v>
      </c>
      <c r="D25" s="4"/>
      <c r="E25" s="28">
        <v>872931</v>
      </c>
      <c r="F25" s="8">
        <v>5228945</v>
      </c>
    </row>
    <row r="26" spans="1:6" x14ac:dyDescent="0.25">
      <c r="A26" s="4" t="s">
        <v>82</v>
      </c>
      <c r="B26" s="4" t="s">
        <v>154</v>
      </c>
      <c r="C26" s="5">
        <v>45054</v>
      </c>
      <c r="D26" s="5">
        <v>45138</v>
      </c>
      <c r="E26" s="28">
        <v>14505000</v>
      </c>
      <c r="F26" s="8">
        <v>14505000</v>
      </c>
    </row>
    <row r="27" spans="1:6" ht="30" x14ac:dyDescent="0.25">
      <c r="A27" s="4" t="s">
        <v>91</v>
      </c>
      <c r="B27" s="4" t="s">
        <v>166</v>
      </c>
      <c r="C27" s="5">
        <v>45078</v>
      </c>
      <c r="D27" s="5">
        <v>45199</v>
      </c>
      <c r="E27" s="28">
        <v>8100000</v>
      </c>
      <c r="F27" s="8">
        <v>8100000</v>
      </c>
    </row>
    <row r="28" spans="1:6" x14ac:dyDescent="0.25">
      <c r="A28" s="4" t="s">
        <v>28</v>
      </c>
      <c r="B28" s="4" t="s">
        <v>155</v>
      </c>
      <c r="C28" s="5">
        <v>44927</v>
      </c>
      <c r="D28" s="5">
        <v>45688</v>
      </c>
      <c r="E28" s="28">
        <v>3297643</v>
      </c>
      <c r="F28" s="8">
        <v>12302259</v>
      </c>
    </row>
    <row r="29" spans="1:6" x14ac:dyDescent="0.25">
      <c r="A29" s="4" t="s">
        <v>109</v>
      </c>
      <c r="B29" s="4" t="s">
        <v>110</v>
      </c>
      <c r="C29" s="5">
        <v>44927</v>
      </c>
      <c r="D29" s="5">
        <v>46022</v>
      </c>
      <c r="E29" s="28">
        <v>3081117</v>
      </c>
      <c r="F29" s="8">
        <v>9409418</v>
      </c>
    </row>
    <row r="30" spans="1:6" x14ac:dyDescent="0.25">
      <c r="A30" s="4" t="s">
        <v>156</v>
      </c>
      <c r="B30" s="4" t="s">
        <v>161</v>
      </c>
      <c r="C30" s="5">
        <v>44896</v>
      </c>
      <c r="D30" s="5">
        <v>45291</v>
      </c>
      <c r="E30" s="28">
        <v>8734497</v>
      </c>
      <c r="F30" s="8">
        <v>9050497</v>
      </c>
    </row>
    <row r="31" spans="1:6" x14ac:dyDescent="0.25">
      <c r="A31" s="4" t="s">
        <v>52</v>
      </c>
      <c r="B31" s="4" t="s">
        <v>90</v>
      </c>
      <c r="C31" s="5">
        <v>44927</v>
      </c>
      <c r="D31" s="4"/>
      <c r="E31" s="28">
        <v>2548967</v>
      </c>
      <c r="F31" s="8">
        <v>11452367</v>
      </c>
    </row>
    <row r="32" spans="1:6" x14ac:dyDescent="0.25">
      <c r="A32" s="4" t="s">
        <v>136</v>
      </c>
      <c r="B32" s="4" t="s">
        <v>138</v>
      </c>
      <c r="C32" s="5">
        <v>44562</v>
      </c>
      <c r="D32" s="4"/>
      <c r="E32" s="28">
        <v>55199216</v>
      </c>
      <c r="F32" s="8">
        <v>211540311</v>
      </c>
    </row>
    <row r="33" spans="1:6" x14ac:dyDescent="0.25">
      <c r="A33" s="4" t="s">
        <v>157</v>
      </c>
      <c r="B33" s="4" t="s">
        <v>167</v>
      </c>
      <c r="C33" s="5">
        <v>44781</v>
      </c>
      <c r="D33" s="5">
        <v>45107</v>
      </c>
      <c r="E33" s="28">
        <v>18964010</v>
      </c>
      <c r="F33" s="8">
        <v>18964010</v>
      </c>
    </row>
    <row r="34" spans="1:6" x14ac:dyDescent="0.25">
      <c r="A34" s="4" t="s">
        <v>103</v>
      </c>
      <c r="B34" s="4" t="s">
        <v>168</v>
      </c>
      <c r="C34" s="5">
        <v>44927</v>
      </c>
      <c r="D34" s="4"/>
      <c r="E34" s="28">
        <v>4449298</v>
      </c>
      <c r="F34" s="8">
        <v>19822648</v>
      </c>
    </row>
    <row r="35" spans="1:6" x14ac:dyDescent="0.25">
      <c r="A35" s="4" t="s">
        <v>123</v>
      </c>
      <c r="B35" s="4" t="s">
        <v>169</v>
      </c>
      <c r="C35" s="5">
        <v>44942</v>
      </c>
      <c r="D35" s="5">
        <v>45107</v>
      </c>
      <c r="E35" s="28">
        <v>7335887</v>
      </c>
      <c r="F35" s="8">
        <v>7335887</v>
      </c>
    </row>
    <row r="36" spans="1:6" x14ac:dyDescent="0.25">
      <c r="A36" s="4" t="s">
        <v>15</v>
      </c>
      <c r="B36" s="4" t="s">
        <v>102</v>
      </c>
      <c r="C36" s="5">
        <v>44563</v>
      </c>
      <c r="D36" s="4"/>
      <c r="E36" s="28">
        <v>1265791</v>
      </c>
      <c r="F36" s="8">
        <v>19851958</v>
      </c>
    </row>
  </sheetData>
  <autoFilter ref="A1:F36" xr:uid="{00000000-0001-0000-0300-000000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6"/>
  <sheetViews>
    <sheetView workbookViewId="0"/>
  </sheetViews>
  <sheetFormatPr defaultRowHeight="15" customHeight="1" x14ac:dyDescent="0.25"/>
  <cols>
    <col min="1" max="1" width="48.85546875" style="2" bestFit="1" customWidth="1"/>
    <col min="2" max="2" width="49.85546875" style="2" bestFit="1" customWidth="1"/>
    <col min="3" max="3" width="15.28515625" style="2" bestFit="1" customWidth="1"/>
    <col min="4" max="4" width="13.42578125" style="2" bestFit="1" customWidth="1"/>
    <col min="5" max="5" width="14.85546875" style="29" customWidth="1"/>
    <col min="6" max="6" width="15.7109375" style="7" bestFit="1" customWidth="1"/>
    <col min="7" max="16384" width="9.140625" style="2"/>
  </cols>
  <sheetData>
    <row r="1" spans="1:6" s="12" customFormat="1" ht="15" customHeight="1" x14ac:dyDescent="0.25">
      <c r="A1" s="9" t="s">
        <v>1</v>
      </c>
      <c r="B1" s="9" t="s">
        <v>0</v>
      </c>
      <c r="C1" s="9" t="s">
        <v>2</v>
      </c>
      <c r="D1" s="9" t="s">
        <v>3</v>
      </c>
      <c r="E1" s="32" t="s">
        <v>194</v>
      </c>
      <c r="F1" s="10" t="s">
        <v>4</v>
      </c>
    </row>
    <row r="2" spans="1:6" ht="15" customHeight="1" x14ac:dyDescent="0.25">
      <c r="A2" s="4" t="s">
        <v>52</v>
      </c>
      <c r="B2" s="4" t="s">
        <v>90</v>
      </c>
      <c r="C2" s="5">
        <v>44927</v>
      </c>
      <c r="D2" s="4"/>
      <c r="E2" s="28">
        <v>4451700</v>
      </c>
      <c r="F2" s="8">
        <v>11452367</v>
      </c>
    </row>
    <row r="3" spans="1:6" ht="15" customHeight="1" x14ac:dyDescent="0.25">
      <c r="A3" s="4" t="s">
        <v>91</v>
      </c>
      <c r="B3" s="4" t="s">
        <v>92</v>
      </c>
      <c r="C3" s="5">
        <v>45293</v>
      </c>
      <c r="D3" s="5">
        <v>45838</v>
      </c>
      <c r="E3" s="28">
        <v>7700000</v>
      </c>
      <c r="F3" s="8">
        <v>7700012</v>
      </c>
    </row>
    <row r="4" spans="1:6" ht="15" customHeight="1" x14ac:dyDescent="0.25">
      <c r="A4" s="4" t="s">
        <v>93</v>
      </c>
      <c r="B4" s="4" t="s">
        <v>94</v>
      </c>
      <c r="C4" s="5">
        <v>45627</v>
      </c>
      <c r="D4" s="5">
        <v>45657</v>
      </c>
      <c r="E4" s="28">
        <v>7400000</v>
      </c>
      <c r="F4" s="8">
        <v>7400000</v>
      </c>
    </row>
    <row r="5" spans="1:6" ht="15" customHeight="1" x14ac:dyDescent="0.25">
      <c r="A5" s="4" t="s">
        <v>95</v>
      </c>
      <c r="B5" s="4" t="s">
        <v>96</v>
      </c>
      <c r="C5" s="5">
        <v>45229</v>
      </c>
      <c r="D5" s="5">
        <v>45657</v>
      </c>
      <c r="E5" s="28">
        <v>2910000</v>
      </c>
      <c r="F5" s="8">
        <v>8442244</v>
      </c>
    </row>
    <row r="6" spans="1:6" ht="15" customHeight="1" x14ac:dyDescent="0.25">
      <c r="A6" s="4" t="s">
        <v>95</v>
      </c>
      <c r="B6" s="4" t="s">
        <v>97</v>
      </c>
      <c r="C6" s="5">
        <v>45566</v>
      </c>
      <c r="D6" s="5">
        <v>45838</v>
      </c>
      <c r="E6" s="28">
        <v>0</v>
      </c>
      <c r="F6" s="8">
        <v>11939500</v>
      </c>
    </row>
    <row r="7" spans="1:6" ht="15" customHeight="1" x14ac:dyDescent="0.25">
      <c r="A7" s="4" t="s">
        <v>98</v>
      </c>
      <c r="B7" s="4" t="s">
        <v>99</v>
      </c>
      <c r="C7" s="5">
        <v>45370</v>
      </c>
      <c r="D7" s="5">
        <v>45504</v>
      </c>
      <c r="E7" s="28">
        <v>7060000</v>
      </c>
      <c r="F7" s="8">
        <v>8495524</v>
      </c>
    </row>
    <row r="8" spans="1:6" ht="15" customHeight="1" x14ac:dyDescent="0.25">
      <c r="A8" s="4" t="s">
        <v>100</v>
      </c>
      <c r="B8" s="4" t="s">
        <v>101</v>
      </c>
      <c r="C8" s="5">
        <v>45201</v>
      </c>
      <c r="D8" s="4"/>
      <c r="E8" s="28">
        <v>6218250</v>
      </c>
      <c r="F8" s="8">
        <v>16537750</v>
      </c>
    </row>
    <row r="9" spans="1:6" ht="15" customHeight="1" x14ac:dyDescent="0.25">
      <c r="A9" s="4" t="s">
        <v>15</v>
      </c>
      <c r="B9" s="4" t="s">
        <v>102</v>
      </c>
      <c r="C9" s="5">
        <v>44563</v>
      </c>
      <c r="D9" s="4"/>
      <c r="E9" s="28">
        <v>4694410</v>
      </c>
      <c r="F9" s="8">
        <v>19851958</v>
      </c>
    </row>
    <row r="10" spans="1:6" ht="15" customHeight="1" x14ac:dyDescent="0.25">
      <c r="A10" s="4" t="s">
        <v>103</v>
      </c>
      <c r="B10" s="4" t="s">
        <v>104</v>
      </c>
      <c r="C10" s="5">
        <v>44927</v>
      </c>
      <c r="D10" s="4"/>
      <c r="E10" s="28">
        <v>3728159</v>
      </c>
      <c r="F10" s="8">
        <v>19822648</v>
      </c>
    </row>
    <row r="11" spans="1:6" ht="15" customHeight="1" x14ac:dyDescent="0.25">
      <c r="A11" s="4" t="s">
        <v>105</v>
      </c>
      <c r="B11" s="4" t="s">
        <v>106</v>
      </c>
      <c r="C11" s="5">
        <v>45292</v>
      </c>
      <c r="D11" s="5">
        <v>45688</v>
      </c>
      <c r="E11" s="28">
        <v>3816305</v>
      </c>
      <c r="F11" s="8">
        <v>9857868</v>
      </c>
    </row>
    <row r="12" spans="1:6" ht="15" customHeight="1" x14ac:dyDescent="0.25">
      <c r="A12" s="4" t="s">
        <v>107</v>
      </c>
      <c r="B12" s="4" t="s">
        <v>108</v>
      </c>
      <c r="C12" s="5">
        <v>45329</v>
      </c>
      <c r="D12" s="5">
        <v>45443</v>
      </c>
      <c r="E12" s="28">
        <v>5961680</v>
      </c>
      <c r="F12" s="8">
        <v>5961680</v>
      </c>
    </row>
    <row r="13" spans="1:6" ht="15" customHeight="1" x14ac:dyDescent="0.25">
      <c r="A13" s="4" t="s">
        <v>109</v>
      </c>
      <c r="B13" s="4" t="s">
        <v>110</v>
      </c>
      <c r="C13" s="5">
        <v>44927</v>
      </c>
      <c r="D13" s="5">
        <v>46022</v>
      </c>
      <c r="E13" s="28">
        <f>540000+2848301</f>
        <v>3388301</v>
      </c>
      <c r="F13" s="8">
        <v>9409418</v>
      </c>
    </row>
    <row r="14" spans="1:6" ht="15" customHeight="1" x14ac:dyDescent="0.25">
      <c r="A14" s="4" t="s">
        <v>111</v>
      </c>
      <c r="B14" s="4" t="s">
        <v>112</v>
      </c>
      <c r="C14" s="5">
        <v>45414</v>
      </c>
      <c r="D14" s="5">
        <v>45473</v>
      </c>
      <c r="E14" s="28">
        <v>7011859</v>
      </c>
      <c r="F14" s="8">
        <v>7011859</v>
      </c>
    </row>
    <row r="15" spans="1:6" ht="15" customHeight="1" x14ac:dyDescent="0.25">
      <c r="A15" s="4" t="s">
        <v>36</v>
      </c>
      <c r="B15" s="4" t="s">
        <v>113</v>
      </c>
      <c r="C15" s="5">
        <v>44562</v>
      </c>
      <c r="D15" s="4"/>
      <c r="E15" s="28">
        <v>864129</v>
      </c>
      <c r="F15" s="8">
        <v>6079099</v>
      </c>
    </row>
    <row r="16" spans="1:6" ht="15" customHeight="1" x14ac:dyDescent="0.25">
      <c r="A16" s="4" t="s">
        <v>114</v>
      </c>
      <c r="B16" s="4" t="s">
        <v>115</v>
      </c>
      <c r="C16" s="5">
        <v>45277</v>
      </c>
      <c r="D16" s="5">
        <v>45535</v>
      </c>
      <c r="E16" s="28">
        <v>0</v>
      </c>
      <c r="F16" s="8">
        <v>59245726</v>
      </c>
    </row>
    <row r="17" spans="1:6" ht="15" customHeight="1" x14ac:dyDescent="0.25">
      <c r="A17" s="4" t="s">
        <v>71</v>
      </c>
      <c r="B17" s="4" t="s">
        <v>116</v>
      </c>
      <c r="C17" s="5">
        <v>44562</v>
      </c>
      <c r="D17" s="4"/>
      <c r="E17" s="28">
        <v>1310929</v>
      </c>
      <c r="F17" s="8">
        <v>6675245</v>
      </c>
    </row>
    <row r="18" spans="1:6" ht="15" customHeight="1" x14ac:dyDescent="0.25">
      <c r="A18" s="4" t="s">
        <v>117</v>
      </c>
      <c r="B18" s="4" t="s">
        <v>118</v>
      </c>
      <c r="C18" s="5">
        <v>45476</v>
      </c>
      <c r="D18" s="5">
        <v>45535</v>
      </c>
      <c r="E18" s="28">
        <v>5000000</v>
      </c>
      <c r="F18" s="8">
        <v>5000000</v>
      </c>
    </row>
    <row r="19" spans="1:6" ht="15" customHeight="1" x14ac:dyDescent="0.25">
      <c r="A19" s="4" t="s">
        <v>6</v>
      </c>
      <c r="B19" s="4" t="s">
        <v>119</v>
      </c>
      <c r="C19" s="5">
        <v>45014</v>
      </c>
      <c r="D19" s="4"/>
      <c r="E19" s="28">
        <v>50582400</v>
      </c>
      <c r="F19" s="8">
        <v>259816462</v>
      </c>
    </row>
    <row r="20" spans="1:6" ht="15" customHeight="1" x14ac:dyDescent="0.25">
      <c r="A20" s="4" t="s">
        <v>6</v>
      </c>
      <c r="B20" s="4" t="s">
        <v>120</v>
      </c>
      <c r="C20" s="5">
        <v>44927</v>
      </c>
      <c r="D20" s="4"/>
      <c r="E20" s="28">
        <v>2048350</v>
      </c>
      <c r="F20" s="8">
        <v>22890749</v>
      </c>
    </row>
    <row r="21" spans="1:6" ht="15" customHeight="1" x14ac:dyDescent="0.25">
      <c r="A21" s="4" t="s">
        <v>121</v>
      </c>
      <c r="B21" s="4" t="s">
        <v>142</v>
      </c>
      <c r="C21" s="5">
        <v>44562</v>
      </c>
      <c r="D21" s="5">
        <v>45382</v>
      </c>
      <c r="E21" s="28">
        <v>1251083</v>
      </c>
      <c r="F21" s="8">
        <v>63304811</v>
      </c>
    </row>
    <row r="22" spans="1:6" ht="15" customHeight="1" x14ac:dyDescent="0.25">
      <c r="A22" s="4" t="s">
        <v>121</v>
      </c>
      <c r="B22" s="4" t="s">
        <v>122</v>
      </c>
      <c r="C22" s="5">
        <v>45307</v>
      </c>
      <c r="D22" s="5">
        <v>46022</v>
      </c>
      <c r="E22" s="28">
        <v>36452786</v>
      </c>
      <c r="F22" s="8">
        <v>71452786</v>
      </c>
    </row>
    <row r="23" spans="1:6" ht="15" customHeight="1" x14ac:dyDescent="0.25">
      <c r="A23" s="4" t="s">
        <v>123</v>
      </c>
      <c r="B23" s="4" t="s">
        <v>124</v>
      </c>
      <c r="C23" s="5">
        <v>45357.556273148097</v>
      </c>
      <c r="D23" s="5">
        <v>45473</v>
      </c>
      <c r="E23" s="28">
        <f>3828000+1246070</f>
        <v>5074070</v>
      </c>
      <c r="F23" s="8">
        <v>5074070</v>
      </c>
    </row>
    <row r="24" spans="1:6" ht="15" customHeight="1" x14ac:dyDescent="0.25">
      <c r="A24" s="4" t="s">
        <v>125</v>
      </c>
      <c r="B24" s="4" t="s">
        <v>126</v>
      </c>
      <c r="C24" s="5">
        <v>44562</v>
      </c>
      <c r="D24" s="4"/>
      <c r="E24" s="28">
        <v>11160000</v>
      </c>
      <c r="F24" s="8">
        <v>59640000</v>
      </c>
    </row>
    <row r="25" spans="1:6" ht="15" customHeight="1" x14ac:dyDescent="0.25">
      <c r="A25" s="4" t="s">
        <v>127</v>
      </c>
      <c r="B25" s="4" t="s">
        <v>108</v>
      </c>
      <c r="C25" s="5">
        <v>45329</v>
      </c>
      <c r="D25" s="5">
        <v>45443</v>
      </c>
      <c r="E25" s="28">
        <v>50389272</v>
      </c>
      <c r="F25" s="8">
        <v>50389272</v>
      </c>
    </row>
    <row r="26" spans="1:6" ht="15" customHeight="1" x14ac:dyDescent="0.25">
      <c r="A26" s="4" t="s">
        <v>58</v>
      </c>
      <c r="B26" s="4" t="s">
        <v>128</v>
      </c>
      <c r="C26" s="5">
        <v>45215</v>
      </c>
      <c r="D26" s="5">
        <v>45473</v>
      </c>
      <c r="E26" s="28">
        <v>5175492</v>
      </c>
      <c r="F26" s="8">
        <v>5175492</v>
      </c>
    </row>
    <row r="27" spans="1:6" ht="15" customHeight="1" x14ac:dyDescent="0.25">
      <c r="A27" s="4" t="s">
        <v>58</v>
      </c>
      <c r="B27" s="4" t="s">
        <v>129</v>
      </c>
      <c r="C27" s="5">
        <v>43817</v>
      </c>
      <c r="D27" s="4"/>
      <c r="E27" s="28">
        <v>1588300</v>
      </c>
      <c r="F27" s="8">
        <v>6909700</v>
      </c>
    </row>
    <row r="28" spans="1:6" ht="15" customHeight="1" x14ac:dyDescent="0.25">
      <c r="A28" s="4" t="s">
        <v>40</v>
      </c>
      <c r="B28" s="4" t="s">
        <v>130</v>
      </c>
      <c r="C28" s="5">
        <v>44927</v>
      </c>
      <c r="D28" s="5">
        <v>45291</v>
      </c>
      <c r="E28" s="28">
        <v>11640000</v>
      </c>
      <c r="F28" s="8">
        <v>22280000</v>
      </c>
    </row>
    <row r="29" spans="1:6" ht="15" customHeight="1" x14ac:dyDescent="0.25">
      <c r="A29" s="4" t="s">
        <v>131</v>
      </c>
      <c r="B29" s="4" t="s">
        <v>132</v>
      </c>
      <c r="C29" s="5">
        <v>45344</v>
      </c>
      <c r="D29" s="5">
        <v>45367</v>
      </c>
      <c r="E29" s="28">
        <v>5700000</v>
      </c>
      <c r="F29" s="8">
        <v>5700000</v>
      </c>
    </row>
    <row r="30" spans="1:6" ht="15" customHeight="1" x14ac:dyDescent="0.25">
      <c r="A30" s="4" t="s">
        <v>131</v>
      </c>
      <c r="B30" s="4" t="s">
        <v>133</v>
      </c>
      <c r="C30" s="5">
        <v>45575</v>
      </c>
      <c r="D30" s="5">
        <v>45596</v>
      </c>
      <c r="E30" s="28">
        <v>5000000</v>
      </c>
      <c r="F30" s="8">
        <v>5000000</v>
      </c>
    </row>
    <row r="31" spans="1:6" ht="15" customHeight="1" x14ac:dyDescent="0.25">
      <c r="A31" s="4" t="s">
        <v>44</v>
      </c>
      <c r="B31" s="4" t="s">
        <v>134</v>
      </c>
      <c r="C31" s="5">
        <v>45293</v>
      </c>
      <c r="D31" s="5">
        <v>45657</v>
      </c>
      <c r="E31" s="28">
        <v>8769841</v>
      </c>
      <c r="F31" s="8">
        <v>8769841</v>
      </c>
    </row>
    <row r="32" spans="1:6" ht="15" customHeight="1" x14ac:dyDescent="0.25">
      <c r="A32" s="4" t="s">
        <v>44</v>
      </c>
      <c r="B32" s="4" t="s">
        <v>135</v>
      </c>
      <c r="C32" s="5">
        <v>45463.366701388899</v>
      </c>
      <c r="D32" s="5">
        <v>45688</v>
      </c>
      <c r="E32" s="28">
        <v>14230159</v>
      </c>
      <c r="F32" s="8">
        <v>14230159</v>
      </c>
    </row>
    <row r="33" spans="1:6" ht="15" customHeight="1" x14ac:dyDescent="0.25">
      <c r="A33" s="4" t="s">
        <v>136</v>
      </c>
      <c r="B33" s="4" t="s">
        <v>137</v>
      </c>
      <c r="C33" s="5">
        <v>44927</v>
      </c>
      <c r="D33" s="4"/>
      <c r="E33" s="28">
        <v>6579493</v>
      </c>
      <c r="F33" s="8">
        <v>30290931</v>
      </c>
    </row>
    <row r="34" spans="1:6" ht="15" customHeight="1" x14ac:dyDescent="0.25">
      <c r="A34" s="4" t="s">
        <v>136</v>
      </c>
      <c r="B34" s="4" t="s">
        <v>138</v>
      </c>
      <c r="C34" s="5">
        <v>44562</v>
      </c>
      <c r="D34" s="4"/>
      <c r="E34" s="28">
        <v>23646329</v>
      </c>
      <c r="F34" s="8">
        <v>211540311</v>
      </c>
    </row>
    <row r="35" spans="1:6" ht="15" customHeight="1" x14ac:dyDescent="0.25">
      <c r="A35" s="4" t="s">
        <v>139</v>
      </c>
      <c r="B35" s="4" t="s">
        <v>140</v>
      </c>
      <c r="C35" s="5">
        <v>44562</v>
      </c>
      <c r="D35" s="4"/>
      <c r="E35" s="28">
        <v>960050</v>
      </c>
      <c r="F35" s="8">
        <v>5228945</v>
      </c>
    </row>
    <row r="36" spans="1:6" ht="15" customHeight="1" x14ac:dyDescent="0.25">
      <c r="A36" s="4" t="s">
        <v>28</v>
      </c>
      <c r="B36" s="4" t="s">
        <v>141</v>
      </c>
      <c r="C36" s="5">
        <v>44927</v>
      </c>
      <c r="D36" s="5">
        <v>45688</v>
      </c>
      <c r="E36" s="28">
        <v>4681251</v>
      </c>
      <c r="F36" s="8">
        <v>12302259</v>
      </c>
    </row>
  </sheetData>
  <autoFilter ref="A1:F36" xr:uid="{00000000-0001-0000-0400-000000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2020</vt:lpstr>
      <vt:lpstr>2021 </vt:lpstr>
      <vt:lpstr>2022</vt:lpstr>
      <vt:lpstr>2023</vt:lpstr>
      <vt:lpstr>2024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Németh Erika</dc:creator>
  <cp:lastModifiedBy>Marcsi</cp:lastModifiedBy>
  <dcterms:created xsi:type="dcterms:W3CDTF">2025-03-05T10:13:46Z</dcterms:created>
  <dcterms:modified xsi:type="dcterms:W3CDTF">2025-04-02T12:09:31Z</dcterms:modified>
</cp:coreProperties>
</file>